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32JUN2005" sheetId="1" r:id="rId1"/>
  </sheets>
  <definedNames>
    <definedName name="_xlnm.Print_Area" localSheetId="0">'C32JUN2005'!$A$1:$J$47</definedName>
    <definedName name="mensual">'C32JUN2005'!$A$1:$J$47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<sst xmlns="http://schemas.openxmlformats.org/spreadsheetml/2006/main" count="54" uniqueCount="53">
  <si>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</si>
  <si>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</si>
  <si>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</si>
  <si>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</si>
  <si>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</si>
  <si>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</si>
  <si>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</si>
  <si>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</si>
  <si>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</si>
  <si>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</si>
  <si>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</si>
  <si>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</si>
  <si>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</si>
  <si>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</si>
  <si>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</si>
  <si>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</si>
  <si>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</si>
  <si>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</si>
  <si>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</si>
  <si>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</si>
  <si>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</si>
  <si>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</si>
  <si>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</si>
  <si>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</si>
  <si>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</si>
  <si>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</si>
  <si>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</si>
  <si>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</si>
  <si>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</si>
  <si>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</si>
  <si>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</si>
  <si>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</si>
  <si>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</si>
  <si>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</si>
  <si>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</si>
  <si>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</si>
  <si>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</si>
  <si>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</si>
  <si>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</si>
  <si>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Querétaro</t>
  </si>
  <si>
    <t>Deuda Garantizada</t>
  </si>
  <si>
    <t>con Participaciones</t>
  </si>
  <si>
    <t>1_/  En virtud de la diversidad de garantías que pueden ser utilizadas por las entidades federativas, los municipios y sus organismos para garantizar el pago de sus obligaciones y empréstitos, se presenta información más desagregada con el fin de que los agentes económicos y financieros puedan identificar más fácilmente las mismas, a partir del primer trimestre de 2007.</t>
  </si>
  <si>
    <t>2_/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</si>
  <si>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t>3_/ Se refiere al total de la deuda pública de entidades federativas y municipios.</t>
  </si>
  <si>
    <t>con el FAIS</t>
  </si>
  <si>
    <r>
      <t xml:space="preserve">Saldos al 30 de Septiembre de 2007  </t>
    </r>
    <r>
      <rPr>
        <b/>
        <vertAlign val="superscript"/>
        <sz val="10"/>
        <rFont val="Arial"/>
        <family val="2"/>
      </rPr>
      <t>2_/</t>
    </r>
  </si>
  <si>
    <t>Deuda Garantizada con fuente de pago propia</t>
  </si>
  <si>
    <t>Total</t>
  </si>
  <si>
    <t>Gobierno Estatal</t>
  </si>
  <si>
    <t>Organismos</t>
  </si>
  <si>
    <r>
      <t xml:space="preserve">Saldo Total </t>
    </r>
    <r>
      <rPr>
        <b/>
        <vertAlign val="superscript"/>
        <sz val="9"/>
        <rFont val="Arial"/>
        <family val="2"/>
      </rPr>
      <t xml:space="preserve"> 3_/</t>
    </r>
  </si>
  <si>
    <r>
      <t xml:space="preserve">OBLIGACIONES FINANCIERAS DE ENTIDADES FEDERATIVAS CON LA BANCA COMERCIAL, DE DESARROLLO, Y EN EMISIONES BURSATILES  </t>
    </r>
    <r>
      <rPr>
        <b/>
        <vertAlign val="superscript"/>
        <sz val="9"/>
        <rFont val="Arial"/>
        <family val="2"/>
      </rPr>
      <t>1_/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</si>
</sst>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9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5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1" xfId="0" applyFont="1" applyFill="1" applyBorder="1" applyAlignment="1" applyProtection="1">
      <alignment horizontal="left"/>
      <protection/>
    </xf>
    <xf numFmtId="172" fontId="10" fillId="0" borderId="11" xfId="0" applyFont="1" applyFill="1" applyBorder="1" applyAlignment="1" applyProtection="1">
      <alignment horizontal="right"/>
      <protection/>
    </xf>
    <xf numFmtId="172" fontId="12" fillId="0" borderId="0" xfId="0" applyFont="1" applyFill="1" applyBorder="1" applyAlignment="1" applyProtection="1">
      <alignment horizontal="left"/>
      <protection/>
    </xf>
    <xf numFmtId="172" fontId="12" fillId="0" borderId="0" xfId="0" applyFont="1" applyFill="1" applyBorder="1" applyAlignment="1" applyProtection="1" quotePrefix="1">
      <alignment horizontal="right"/>
      <protection/>
    </xf>
    <xf numFmtId="172" fontId="12" fillId="0" borderId="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>
      <alignment horizontal="left"/>
    </xf>
    <xf numFmtId="172" fontId="10" fillId="0" borderId="12" xfId="0" applyFont="1" applyFill="1" applyBorder="1" applyAlignment="1">
      <alignment horizontal="right"/>
    </xf>
    <xf numFmtId="172" fontId="10" fillId="0" borderId="12" xfId="0" applyNumberFormat="1" applyFont="1" applyFill="1" applyBorder="1" applyAlignment="1" applyProtection="1">
      <alignment horizontal="right"/>
      <protection/>
    </xf>
    <xf numFmtId="172" fontId="8" fillId="0" borderId="13" xfId="0" applyFont="1" applyFill="1" applyBorder="1" applyAlignment="1" applyProtection="1" quotePrefix="1">
      <alignment horizontal="center" vertical="center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172" fontId="8" fillId="0" borderId="14" xfId="0" applyFont="1" applyFill="1" applyBorder="1" applyAlignment="1" applyProtection="1">
      <alignment horizontal="center" vertical="center"/>
      <protection/>
    </xf>
    <xf numFmtId="172" fontId="8" fillId="0" borderId="13" xfId="0" applyFont="1" applyFill="1" applyBorder="1" applyAlignment="1">
      <alignment horizontal="center" vertical="center"/>
    </xf>
    <xf numFmtId="172" fontId="10" fillId="0" borderId="0" xfId="0" applyFont="1" applyAlignment="1">
      <alignment/>
    </xf>
    <xf numFmtId="172" fontId="10" fillId="0" borderId="10" xfId="0" applyFont="1" applyBorder="1" applyAlignment="1">
      <alignment/>
    </xf>
    <xf numFmtId="172" fontId="10" fillId="0" borderId="0" xfId="0" applyNumberFormat="1" applyFont="1" applyFill="1" applyBorder="1" applyAlignment="1" applyProtection="1">
      <alignment horizontal="right"/>
      <protection/>
    </xf>
    <xf numFmtId="172" fontId="8" fillId="0" borderId="0" xfId="0" applyFont="1" applyFill="1" applyAlignment="1" applyProtection="1">
      <alignment horizontal="center" vertical="center"/>
      <protection/>
    </xf>
    <xf numFmtId="172" fontId="8" fillId="0" borderId="0" xfId="0" applyFont="1" applyFill="1" applyAlignment="1" applyProtection="1" quotePrefix="1">
      <alignment horizontal="center" vertic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3" xfId="0" applyFont="1" applyFill="1" applyBorder="1" applyAlignment="1" applyProtection="1" quotePrefix="1">
      <alignment horizontal="center" vertical="center"/>
      <protection/>
    </xf>
    <xf numFmtId="172" fontId="8" fillId="0" borderId="14" xfId="0" applyFont="1" applyFill="1" applyBorder="1" applyAlignment="1" applyProtection="1">
      <alignment horizontal="center" vertical="center"/>
      <protection/>
    </xf>
    <xf numFmtId="172" fontId="12" fillId="0" borderId="13" xfId="0" applyFont="1" applyFill="1" applyBorder="1" applyAlignment="1">
      <alignment vertical="center"/>
    </xf>
    <xf numFmtId="172" fontId="12" fillId="0" borderId="13" xfId="0" applyFont="1" applyFill="1" applyBorder="1" applyAlignment="1">
      <alignment horizontal="center" vertical="center"/>
    </xf>
    <xf numFmtId="172" fontId="8" fillId="0" borderId="15" xfId="0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5" xfId="0" applyFont="1" applyFill="1" applyBorder="1" applyAlignment="1" applyProtection="1" quotePrefix="1">
      <alignment horizontal="center" vertical="center"/>
      <protection/>
    </xf>
    <xf numFmtId="172" fontId="7" fillId="0" borderId="0" xfId="0" applyFont="1" applyFill="1" applyAlignment="1">
      <alignment horizontal="justify" wrapText="1"/>
    </xf>
    <xf numFmtId="172" fontId="7" fillId="0" borderId="0" xfId="0" applyFont="1" applyFill="1" applyBorder="1" applyAlignment="1" applyProtection="1">
      <alignment horizontal="left" wrapText="1"/>
      <protection/>
    </xf>
    <xf numFmtId="172" fontId="7" fillId="0" borderId="0" xfId="0" applyFont="1" applyFill="1" applyBorder="1" applyAlignment="1" applyProtection="1" quotePrefix="1">
      <alignment horizontal="left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0" defaultRowHeight="12.75" zeroHeight="1"/>
  <cols>
    <col min="1" max="1" width="16.7109375" style="0" customWidth="1"/>
    <col min="2" max="2" width="12.7109375" style="0" customWidth="1"/>
    <col min="3" max="3" width="14.7109375" style="0" customWidth="1"/>
    <col min="4" max="4" width="18.7109375" style="0" customWidth="1"/>
    <col min="5" max="5" width="16.7109375" style="0" customWidth="1"/>
    <col min="6" max="7" width="14.7109375" style="0" customWidth="1"/>
    <col min="8" max="8" width="16.7109375" style="0" customWidth="1"/>
    <col min="9" max="9" width="15.7109375" style="0" customWidth="1"/>
    <col min="10" max="10" width="12.7109375" style="0" customWidth="1"/>
    <col min="11" max="16384" width="0" style="0" hidden="1" customWidth="1"/>
  </cols>
  <sheetData>
    <row r="1" spans="1:10" ht="18" customHeight="1">
      <c r="A1" s="21" t="s">
        <v>52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8" customHeight="1">
      <c r="A2" s="23" t="s">
        <v>46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8" customHeight="1" thickBot="1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" customHeight="1">
      <c r="A4" s="25" t="s">
        <v>36</v>
      </c>
      <c r="B4" s="31" t="s">
        <v>37</v>
      </c>
      <c r="C4" s="31"/>
      <c r="D4" s="25" t="s">
        <v>38</v>
      </c>
      <c r="E4" s="28" t="s">
        <v>47</v>
      </c>
      <c r="F4" s="28"/>
      <c r="G4" s="28"/>
      <c r="H4" s="16" t="s">
        <v>40</v>
      </c>
      <c r="I4" s="16" t="s">
        <v>40</v>
      </c>
      <c r="J4" s="25" t="s">
        <v>51</v>
      </c>
    </row>
    <row r="5" spans="1:10" ht="15" customHeight="1" thickBot="1">
      <c r="A5" s="26"/>
      <c r="B5" s="14" t="s">
        <v>2</v>
      </c>
      <c r="C5" s="15" t="s">
        <v>3</v>
      </c>
      <c r="D5" s="27"/>
      <c r="E5" s="17" t="s">
        <v>48</v>
      </c>
      <c r="F5" s="17" t="s">
        <v>49</v>
      </c>
      <c r="G5" s="17" t="s">
        <v>50</v>
      </c>
      <c r="H5" s="17" t="s">
        <v>41</v>
      </c>
      <c r="I5" s="17" t="s">
        <v>45</v>
      </c>
      <c r="J5" s="27"/>
    </row>
    <row r="6" spans="1:10" ht="3" customHeight="1">
      <c r="A6" s="8"/>
      <c r="B6" s="9"/>
      <c r="C6" s="10"/>
      <c r="D6" s="10"/>
      <c r="E6" s="10"/>
      <c r="F6" s="10"/>
      <c r="G6" s="10"/>
      <c r="H6" s="10"/>
      <c r="I6" s="10"/>
      <c r="J6" s="10"/>
    </row>
    <row r="7" spans="1:10" ht="12" customHeight="1">
      <c r="A7" s="1" t="s">
        <v>0</v>
      </c>
      <c r="B7" s="2">
        <f aca="true" t="shared" si="0" ref="B7:J7">SUM(B9:B40)</f>
        <v>3089.3000000000006</v>
      </c>
      <c r="C7" s="2">
        <f t="shared" si="0"/>
        <v>11915.73</v>
      </c>
      <c r="D7" s="2">
        <f t="shared" si="0"/>
        <v>130933.87000000002</v>
      </c>
      <c r="E7" s="2">
        <f t="shared" si="0"/>
        <v>26529.722999999998</v>
      </c>
      <c r="F7" s="2">
        <f t="shared" si="0"/>
        <v>19634.5</v>
      </c>
      <c r="G7" s="2">
        <f t="shared" si="0"/>
        <v>6895.223</v>
      </c>
      <c r="H7" s="2">
        <f t="shared" si="0"/>
        <v>137744.4</v>
      </c>
      <c r="I7" s="2">
        <f t="shared" si="0"/>
        <v>83.1</v>
      </c>
      <c r="J7" s="2">
        <f t="shared" si="0"/>
        <v>164357.22300000003</v>
      </c>
    </row>
    <row r="8" spans="1:10" ht="3" customHeight="1">
      <c r="A8" s="3"/>
      <c r="B8" s="4"/>
      <c r="C8" s="4"/>
      <c r="D8" s="4"/>
      <c r="E8" s="4"/>
      <c r="F8" s="4"/>
      <c r="G8" s="4"/>
      <c r="H8" s="4"/>
      <c r="I8" s="4"/>
      <c r="J8" s="4"/>
    </row>
    <row r="9" spans="1:10" ht="12" customHeight="1">
      <c r="A9" s="3" t="s">
        <v>4</v>
      </c>
      <c r="B9" s="5">
        <v>0</v>
      </c>
      <c r="C9" s="5">
        <v>0</v>
      </c>
      <c r="D9" s="5">
        <v>2350.3</v>
      </c>
      <c r="E9" s="5">
        <f>+F9+G9</f>
        <v>0</v>
      </c>
      <c r="F9" s="5">
        <v>0</v>
      </c>
      <c r="G9" s="5">
        <v>0</v>
      </c>
      <c r="H9" s="4">
        <f aca="true" t="shared" si="1" ref="H9:H40">SUM(C9+D9)</f>
        <v>2350.3</v>
      </c>
      <c r="I9" s="20">
        <v>0</v>
      </c>
      <c r="J9" s="18">
        <f>+E9+H9</f>
        <v>2350.3</v>
      </c>
    </row>
    <row r="10" spans="1:10" ht="12" customHeight="1">
      <c r="A10" s="3" t="s">
        <v>5</v>
      </c>
      <c r="B10" s="5">
        <v>509.15</v>
      </c>
      <c r="C10" s="5">
        <v>1969.1</v>
      </c>
      <c r="D10" s="5">
        <v>3478.8</v>
      </c>
      <c r="E10" s="5">
        <f>+F10+G10</f>
        <v>0</v>
      </c>
      <c r="F10" s="5">
        <v>0</v>
      </c>
      <c r="G10" s="5">
        <v>0</v>
      </c>
      <c r="H10" s="4">
        <f t="shared" si="1"/>
        <v>5447.9</v>
      </c>
      <c r="I10" s="4">
        <v>0</v>
      </c>
      <c r="J10" s="19">
        <f>+E10+H10</f>
        <v>5447.9</v>
      </c>
    </row>
    <row r="11" spans="1:10" ht="12" customHeight="1">
      <c r="A11" s="3" t="s">
        <v>6</v>
      </c>
      <c r="B11" s="5">
        <v>2.2</v>
      </c>
      <c r="C11" s="5">
        <v>8.5</v>
      </c>
      <c r="D11" s="5">
        <v>597.6</v>
      </c>
      <c r="E11" s="5">
        <f aca="true" t="shared" si="2" ref="E11:E40">+F11+G11</f>
        <v>0</v>
      </c>
      <c r="F11" s="5">
        <v>0</v>
      </c>
      <c r="G11" s="5">
        <v>0</v>
      </c>
      <c r="H11" s="4">
        <f t="shared" si="1"/>
        <v>606.1</v>
      </c>
      <c r="I11" s="4">
        <v>0</v>
      </c>
      <c r="J11" s="19">
        <f aca="true" t="shared" si="3" ref="J11:J40">+E11+H11</f>
        <v>606.1</v>
      </c>
    </row>
    <row r="12" spans="1:10" ht="12" customHeight="1">
      <c r="A12" s="3" t="s">
        <v>7</v>
      </c>
      <c r="B12" s="5">
        <v>0</v>
      </c>
      <c r="C12" s="5">
        <v>0</v>
      </c>
      <c r="D12" s="5">
        <v>34.8</v>
      </c>
      <c r="E12" s="5">
        <f t="shared" si="2"/>
        <v>0</v>
      </c>
      <c r="F12" s="5">
        <v>0</v>
      </c>
      <c r="G12" s="5">
        <v>0</v>
      </c>
      <c r="H12" s="4">
        <f t="shared" si="1"/>
        <v>34.8</v>
      </c>
      <c r="I12" s="4">
        <v>0</v>
      </c>
      <c r="J12" s="19">
        <f t="shared" si="3"/>
        <v>34.8</v>
      </c>
    </row>
    <row r="13" spans="1:10" ht="12" customHeight="1">
      <c r="A13" s="3" t="s">
        <v>8</v>
      </c>
      <c r="B13" s="5">
        <v>2.1</v>
      </c>
      <c r="C13" s="5">
        <v>8.05</v>
      </c>
      <c r="D13" s="5">
        <v>489.3</v>
      </c>
      <c r="E13" s="5">
        <f t="shared" si="2"/>
        <v>0</v>
      </c>
      <c r="F13" s="5">
        <v>0</v>
      </c>
      <c r="G13" s="5">
        <v>0</v>
      </c>
      <c r="H13" s="4">
        <f t="shared" si="1"/>
        <v>497.35</v>
      </c>
      <c r="I13" s="4">
        <v>0</v>
      </c>
      <c r="J13" s="19">
        <f t="shared" si="3"/>
        <v>497.35</v>
      </c>
    </row>
    <row r="14" spans="1:10" ht="12" customHeight="1">
      <c r="A14" s="3" t="s">
        <v>9</v>
      </c>
      <c r="B14" s="5">
        <v>6.9</v>
      </c>
      <c r="C14" s="5">
        <v>26.6</v>
      </c>
      <c r="D14" s="5">
        <v>799.5</v>
      </c>
      <c r="E14" s="5">
        <f t="shared" si="2"/>
        <v>0</v>
      </c>
      <c r="F14" s="5">
        <v>0</v>
      </c>
      <c r="G14" s="5">
        <v>0</v>
      </c>
      <c r="H14" s="4">
        <f t="shared" si="1"/>
        <v>826.1</v>
      </c>
      <c r="I14" s="4">
        <v>0</v>
      </c>
      <c r="J14" s="19">
        <f t="shared" si="3"/>
        <v>826.1</v>
      </c>
    </row>
    <row r="15" spans="1:10" ht="12" customHeight="1">
      <c r="A15" s="3" t="s">
        <v>10</v>
      </c>
      <c r="B15" s="5">
        <v>0</v>
      </c>
      <c r="C15" s="5">
        <v>0</v>
      </c>
      <c r="D15" s="5">
        <v>894.65</v>
      </c>
      <c r="E15" s="5">
        <f t="shared" si="2"/>
        <v>5053.45</v>
      </c>
      <c r="F15" s="5">
        <v>5053.45</v>
      </c>
      <c r="G15" s="5">
        <v>0</v>
      </c>
      <c r="H15" s="4">
        <f t="shared" si="1"/>
        <v>894.65</v>
      </c>
      <c r="I15" s="4">
        <v>0</v>
      </c>
      <c r="J15" s="19">
        <f t="shared" si="3"/>
        <v>5948.099999999999</v>
      </c>
    </row>
    <row r="16" spans="1:10" ht="12" customHeight="1">
      <c r="A16" s="3" t="s">
        <v>11</v>
      </c>
      <c r="B16" s="5">
        <v>0</v>
      </c>
      <c r="C16" s="5">
        <v>0</v>
      </c>
      <c r="D16" s="5">
        <v>1111.8</v>
      </c>
      <c r="E16" s="5">
        <f t="shared" si="2"/>
        <v>5635.35</v>
      </c>
      <c r="F16" s="5">
        <v>5635.35</v>
      </c>
      <c r="G16" s="5">
        <v>0</v>
      </c>
      <c r="H16" s="4">
        <f t="shared" si="1"/>
        <v>1111.8</v>
      </c>
      <c r="I16" s="4">
        <v>0</v>
      </c>
      <c r="J16" s="19">
        <f t="shared" si="3"/>
        <v>6747.150000000001</v>
      </c>
    </row>
    <row r="17" spans="1:10" ht="12" customHeight="1">
      <c r="A17" s="3" t="s">
        <v>12</v>
      </c>
      <c r="B17" s="5">
        <v>105</v>
      </c>
      <c r="C17" s="5">
        <v>375.2</v>
      </c>
      <c r="D17" s="5">
        <v>40690.8</v>
      </c>
      <c r="E17" s="5">
        <f t="shared" si="2"/>
        <v>0</v>
      </c>
      <c r="F17" s="5">
        <v>0</v>
      </c>
      <c r="G17" s="5">
        <v>0</v>
      </c>
      <c r="H17" s="4">
        <f t="shared" si="1"/>
        <v>41066</v>
      </c>
      <c r="I17" s="4">
        <v>0</v>
      </c>
      <c r="J17" s="19">
        <f t="shared" si="3"/>
        <v>41066</v>
      </c>
    </row>
    <row r="18" spans="1:10" ht="12" customHeight="1">
      <c r="A18" s="3" t="s">
        <v>13</v>
      </c>
      <c r="B18" s="5">
        <v>20.9</v>
      </c>
      <c r="C18" s="5">
        <v>80.9</v>
      </c>
      <c r="D18" s="5">
        <v>2617.9</v>
      </c>
      <c r="E18" s="5">
        <f t="shared" si="2"/>
        <v>0</v>
      </c>
      <c r="F18" s="5">
        <v>0</v>
      </c>
      <c r="G18" s="5">
        <v>0</v>
      </c>
      <c r="H18" s="4">
        <f t="shared" si="1"/>
        <v>2698.8</v>
      </c>
      <c r="I18" s="4">
        <v>0</v>
      </c>
      <c r="J18" s="19">
        <f t="shared" si="3"/>
        <v>2698.8</v>
      </c>
    </row>
    <row r="19" spans="1:10" ht="12" customHeight="1">
      <c r="A19" s="3" t="s">
        <v>14</v>
      </c>
      <c r="B19" s="5">
        <v>68.4</v>
      </c>
      <c r="C19" s="5">
        <v>264.5</v>
      </c>
      <c r="D19" s="5">
        <v>1667.2</v>
      </c>
      <c r="E19" s="5">
        <f t="shared" si="2"/>
        <v>0</v>
      </c>
      <c r="F19" s="5">
        <v>0</v>
      </c>
      <c r="G19" s="5">
        <v>0</v>
      </c>
      <c r="H19" s="4">
        <f t="shared" si="1"/>
        <v>1931.7</v>
      </c>
      <c r="I19" s="4">
        <v>0</v>
      </c>
      <c r="J19" s="19">
        <f t="shared" si="3"/>
        <v>1931.7</v>
      </c>
    </row>
    <row r="20" spans="1:10" ht="12" customHeight="1">
      <c r="A20" s="3" t="s">
        <v>15</v>
      </c>
      <c r="B20" s="5">
        <v>27.3</v>
      </c>
      <c r="C20" s="5">
        <v>105.6</v>
      </c>
      <c r="D20" s="5">
        <v>1956</v>
      </c>
      <c r="E20" s="5">
        <f t="shared" si="2"/>
        <v>0</v>
      </c>
      <c r="F20" s="5">
        <v>0</v>
      </c>
      <c r="G20" s="5">
        <v>0</v>
      </c>
      <c r="H20" s="4">
        <f t="shared" si="1"/>
        <v>2061.6</v>
      </c>
      <c r="I20" s="4">
        <v>0</v>
      </c>
      <c r="J20" s="19">
        <f t="shared" si="3"/>
        <v>2061.6</v>
      </c>
    </row>
    <row r="21" spans="1:10" ht="12" customHeight="1">
      <c r="A21" s="3" t="s">
        <v>16</v>
      </c>
      <c r="B21" s="5">
        <v>0</v>
      </c>
      <c r="C21" s="5">
        <v>0</v>
      </c>
      <c r="D21" s="5">
        <v>2489.1</v>
      </c>
      <c r="E21" s="5">
        <f t="shared" si="2"/>
        <v>0</v>
      </c>
      <c r="F21" s="5">
        <v>0</v>
      </c>
      <c r="G21" s="5">
        <v>0</v>
      </c>
      <c r="H21" s="4">
        <f t="shared" si="1"/>
        <v>2489.1</v>
      </c>
      <c r="I21" s="4">
        <v>0</v>
      </c>
      <c r="J21" s="19">
        <f t="shared" si="3"/>
        <v>2489.1</v>
      </c>
    </row>
    <row r="22" spans="1:10" ht="12" customHeight="1">
      <c r="A22" s="3" t="s">
        <v>17</v>
      </c>
      <c r="B22" s="5">
        <v>767.9</v>
      </c>
      <c r="C22" s="5">
        <v>2969.4</v>
      </c>
      <c r="D22" s="5">
        <v>5330.3</v>
      </c>
      <c r="E22" s="5">
        <f t="shared" si="2"/>
        <v>0</v>
      </c>
      <c r="F22" s="5">
        <v>0</v>
      </c>
      <c r="G22" s="5">
        <v>0</v>
      </c>
      <c r="H22" s="4">
        <f t="shared" si="1"/>
        <v>8299.7</v>
      </c>
      <c r="I22" s="4">
        <v>0</v>
      </c>
      <c r="J22" s="19">
        <f t="shared" si="3"/>
        <v>8299.7</v>
      </c>
    </row>
    <row r="23" spans="1:10" ht="12" customHeight="1">
      <c r="A23" s="3" t="s">
        <v>18</v>
      </c>
      <c r="B23" s="5">
        <v>24.3</v>
      </c>
      <c r="C23" s="5">
        <v>94</v>
      </c>
      <c r="D23" s="5">
        <v>31386.3</v>
      </c>
      <c r="E23" s="5">
        <f t="shared" si="2"/>
        <v>0</v>
      </c>
      <c r="F23" s="5">
        <v>0</v>
      </c>
      <c r="G23" s="5">
        <v>0</v>
      </c>
      <c r="H23" s="4">
        <f t="shared" si="1"/>
        <v>31480.3</v>
      </c>
      <c r="I23" s="4">
        <v>0</v>
      </c>
      <c r="J23" s="19">
        <f t="shared" si="3"/>
        <v>31480.3</v>
      </c>
    </row>
    <row r="24" spans="1:10" ht="12" customHeight="1">
      <c r="A24" s="3" t="s">
        <v>19</v>
      </c>
      <c r="B24" s="5">
        <v>27.4</v>
      </c>
      <c r="C24" s="5">
        <v>105.8</v>
      </c>
      <c r="D24" s="5">
        <v>2756.9</v>
      </c>
      <c r="E24" s="5">
        <f t="shared" si="2"/>
        <v>0</v>
      </c>
      <c r="F24" s="5">
        <v>0</v>
      </c>
      <c r="G24" s="5">
        <v>0</v>
      </c>
      <c r="H24" s="4">
        <f t="shared" si="1"/>
        <v>2862.7000000000003</v>
      </c>
      <c r="I24" s="4">
        <v>83.1</v>
      </c>
      <c r="J24" s="19">
        <f>+E24+H24+I24</f>
        <v>2945.8</v>
      </c>
    </row>
    <row r="25" spans="1:10" ht="12" customHeight="1">
      <c r="A25" s="3" t="s">
        <v>20</v>
      </c>
      <c r="B25" s="5">
        <v>0</v>
      </c>
      <c r="C25" s="5">
        <v>0</v>
      </c>
      <c r="D25" s="5">
        <v>704.7</v>
      </c>
      <c r="E25" s="5">
        <f t="shared" si="2"/>
        <v>0</v>
      </c>
      <c r="F25" s="5">
        <v>0</v>
      </c>
      <c r="G25" s="5">
        <v>0</v>
      </c>
      <c r="H25" s="4">
        <f t="shared" si="1"/>
        <v>704.7</v>
      </c>
      <c r="I25" s="4">
        <v>0</v>
      </c>
      <c r="J25" s="19">
        <f t="shared" si="3"/>
        <v>704.7</v>
      </c>
    </row>
    <row r="26" spans="1:10" ht="12" customHeight="1">
      <c r="A26" s="3" t="s">
        <v>21</v>
      </c>
      <c r="B26" s="5">
        <v>0</v>
      </c>
      <c r="C26" s="5">
        <v>0</v>
      </c>
      <c r="D26" s="5">
        <v>643.1</v>
      </c>
      <c r="E26" s="5">
        <f t="shared" si="2"/>
        <v>0</v>
      </c>
      <c r="F26" s="5">
        <v>0</v>
      </c>
      <c r="G26" s="5">
        <v>0</v>
      </c>
      <c r="H26" s="4">
        <f t="shared" si="1"/>
        <v>643.1</v>
      </c>
      <c r="I26" s="4">
        <v>0</v>
      </c>
      <c r="J26" s="19">
        <f t="shared" si="3"/>
        <v>643.1</v>
      </c>
    </row>
    <row r="27" spans="1:10" ht="12" customHeight="1">
      <c r="A27" s="3" t="s">
        <v>22</v>
      </c>
      <c r="B27" s="5">
        <v>1320.2</v>
      </c>
      <c r="C27" s="5">
        <v>5105.2</v>
      </c>
      <c r="D27" s="5">
        <v>8339.6</v>
      </c>
      <c r="E27" s="5">
        <f t="shared" si="2"/>
        <v>8611.223</v>
      </c>
      <c r="F27" s="5">
        <v>1716</v>
      </c>
      <c r="G27" s="5">
        <v>6895.223</v>
      </c>
      <c r="H27" s="4">
        <f>SUM(D27)</f>
        <v>8339.6</v>
      </c>
      <c r="I27" s="4">
        <v>0</v>
      </c>
      <c r="J27" s="19">
        <f t="shared" si="3"/>
        <v>16950.823</v>
      </c>
    </row>
    <row r="28" spans="1:10" ht="12" customHeight="1">
      <c r="A28" s="3" t="s">
        <v>23</v>
      </c>
      <c r="B28" s="5">
        <v>0</v>
      </c>
      <c r="C28" s="5">
        <v>0</v>
      </c>
      <c r="D28" s="5">
        <v>1856.6</v>
      </c>
      <c r="E28" s="5">
        <f t="shared" si="2"/>
        <v>0</v>
      </c>
      <c r="F28" s="5">
        <v>0</v>
      </c>
      <c r="G28" s="5">
        <v>0</v>
      </c>
      <c r="H28" s="4">
        <f t="shared" si="1"/>
        <v>1856.6</v>
      </c>
      <c r="I28" s="4">
        <v>0</v>
      </c>
      <c r="J28" s="19">
        <f t="shared" si="3"/>
        <v>1856.6</v>
      </c>
    </row>
    <row r="29" spans="1:10" ht="12" customHeight="1">
      <c r="A29" s="3" t="s">
        <v>24</v>
      </c>
      <c r="B29" s="5">
        <v>0</v>
      </c>
      <c r="C29" s="5">
        <v>0</v>
      </c>
      <c r="D29" s="5">
        <v>3117.2</v>
      </c>
      <c r="E29" s="5">
        <f t="shared" si="2"/>
        <v>0</v>
      </c>
      <c r="F29" s="5">
        <v>0</v>
      </c>
      <c r="G29" s="5">
        <v>0</v>
      </c>
      <c r="H29" s="4">
        <f t="shared" si="1"/>
        <v>3117.2</v>
      </c>
      <c r="I29" s="4">
        <v>0</v>
      </c>
      <c r="J29" s="19">
        <f t="shared" si="3"/>
        <v>3117.2</v>
      </c>
    </row>
    <row r="30" spans="1:10" ht="12" customHeight="1">
      <c r="A30" s="3" t="s">
        <v>39</v>
      </c>
      <c r="B30" s="5">
        <v>0</v>
      </c>
      <c r="C30" s="5">
        <v>0</v>
      </c>
      <c r="D30" s="5">
        <v>1761.8</v>
      </c>
      <c r="E30" s="5">
        <f t="shared" si="2"/>
        <v>0</v>
      </c>
      <c r="F30" s="5">
        <v>0</v>
      </c>
      <c r="G30" s="5">
        <v>0</v>
      </c>
      <c r="H30" s="4">
        <f t="shared" si="1"/>
        <v>1761.8</v>
      </c>
      <c r="I30" s="4">
        <v>0</v>
      </c>
      <c r="J30" s="19">
        <f t="shared" si="3"/>
        <v>1761.8</v>
      </c>
    </row>
    <row r="31" spans="1:10" ht="12" customHeight="1">
      <c r="A31" s="3" t="s">
        <v>25</v>
      </c>
      <c r="B31" s="5">
        <v>16.3</v>
      </c>
      <c r="C31" s="5">
        <v>62.9</v>
      </c>
      <c r="D31" s="5">
        <v>1893.1</v>
      </c>
      <c r="E31" s="5">
        <f t="shared" si="2"/>
        <v>0</v>
      </c>
      <c r="F31" s="5">
        <v>0</v>
      </c>
      <c r="G31" s="5">
        <v>0</v>
      </c>
      <c r="H31" s="4">
        <f t="shared" si="1"/>
        <v>1956</v>
      </c>
      <c r="I31" s="4">
        <v>0</v>
      </c>
      <c r="J31" s="19">
        <f t="shared" si="3"/>
        <v>1956</v>
      </c>
    </row>
    <row r="32" spans="1:10" ht="12" customHeight="1">
      <c r="A32" s="3" t="s">
        <v>26</v>
      </c>
      <c r="B32" s="5">
        <v>0</v>
      </c>
      <c r="C32" s="5">
        <v>0</v>
      </c>
      <c r="D32" s="5">
        <v>2687.5</v>
      </c>
      <c r="E32" s="5">
        <f t="shared" si="2"/>
        <v>0</v>
      </c>
      <c r="F32" s="5">
        <v>0</v>
      </c>
      <c r="G32" s="5">
        <v>0</v>
      </c>
      <c r="H32" s="4">
        <f t="shared" si="1"/>
        <v>2687.5</v>
      </c>
      <c r="I32" s="4">
        <v>0</v>
      </c>
      <c r="J32" s="19">
        <f t="shared" si="3"/>
        <v>2687.5</v>
      </c>
    </row>
    <row r="33" spans="1:10" ht="12" customHeight="1">
      <c r="A33" s="3" t="s">
        <v>27</v>
      </c>
      <c r="B33" s="5">
        <v>108.05</v>
      </c>
      <c r="C33" s="5">
        <v>417.95</v>
      </c>
      <c r="D33" s="5">
        <v>2465.15</v>
      </c>
      <c r="E33" s="5">
        <f t="shared" si="2"/>
        <v>796.1</v>
      </c>
      <c r="F33" s="5">
        <v>796.1</v>
      </c>
      <c r="G33" s="5">
        <v>0</v>
      </c>
      <c r="H33" s="4">
        <f t="shared" si="1"/>
        <v>2883.1</v>
      </c>
      <c r="I33" s="4">
        <v>0</v>
      </c>
      <c r="J33" s="19">
        <f t="shared" si="3"/>
        <v>3679.2</v>
      </c>
    </row>
    <row r="34" spans="1:10" ht="12" customHeight="1">
      <c r="A34" s="3" t="s">
        <v>28</v>
      </c>
      <c r="B34" s="5">
        <v>82.8</v>
      </c>
      <c r="C34" s="5">
        <v>320.3</v>
      </c>
      <c r="D34" s="5">
        <v>6000.74</v>
      </c>
      <c r="E34" s="5">
        <f t="shared" si="2"/>
        <v>0</v>
      </c>
      <c r="F34" s="5">
        <v>0</v>
      </c>
      <c r="G34" s="5">
        <v>0</v>
      </c>
      <c r="H34" s="4">
        <f t="shared" si="1"/>
        <v>6321.04</v>
      </c>
      <c r="I34" s="4">
        <v>0</v>
      </c>
      <c r="J34" s="19">
        <f t="shared" si="3"/>
        <v>6321.04</v>
      </c>
    </row>
    <row r="35" spans="1:10" ht="12" customHeight="1">
      <c r="A35" s="3" t="s">
        <v>29</v>
      </c>
      <c r="B35" s="5">
        <v>0</v>
      </c>
      <c r="C35" s="5">
        <v>0</v>
      </c>
      <c r="D35" s="5">
        <v>579.43</v>
      </c>
      <c r="E35" s="5">
        <f t="shared" si="2"/>
        <v>0</v>
      </c>
      <c r="F35" s="5">
        <v>0</v>
      </c>
      <c r="G35" s="5">
        <v>0</v>
      </c>
      <c r="H35" s="4">
        <f t="shared" si="1"/>
        <v>579.43</v>
      </c>
      <c r="I35" s="4">
        <v>0</v>
      </c>
      <c r="J35" s="19">
        <f t="shared" si="3"/>
        <v>579.43</v>
      </c>
    </row>
    <row r="36" spans="1:10" ht="12" customHeight="1">
      <c r="A36" s="3" t="s">
        <v>30</v>
      </c>
      <c r="B36" s="5">
        <v>0</v>
      </c>
      <c r="C36" s="5">
        <v>0</v>
      </c>
      <c r="D36" s="5">
        <v>995.8</v>
      </c>
      <c r="E36" s="5">
        <f t="shared" si="2"/>
        <v>0</v>
      </c>
      <c r="F36" s="5">
        <v>0</v>
      </c>
      <c r="G36" s="5">
        <v>0</v>
      </c>
      <c r="H36" s="4">
        <f t="shared" si="1"/>
        <v>995.8</v>
      </c>
      <c r="I36" s="4">
        <v>0</v>
      </c>
      <c r="J36" s="19">
        <f t="shared" si="3"/>
        <v>995.8</v>
      </c>
    </row>
    <row r="37" spans="1:10" ht="12" customHeight="1">
      <c r="A37" s="3" t="s">
        <v>31</v>
      </c>
      <c r="B37" s="5">
        <v>0</v>
      </c>
      <c r="C37" s="5">
        <v>0</v>
      </c>
      <c r="D37" s="5">
        <v>0</v>
      </c>
      <c r="E37" s="5">
        <f t="shared" si="2"/>
        <v>0</v>
      </c>
      <c r="F37" s="5">
        <v>0</v>
      </c>
      <c r="G37" s="5">
        <v>0</v>
      </c>
      <c r="H37" s="4">
        <f t="shared" si="1"/>
        <v>0</v>
      </c>
      <c r="I37" s="4">
        <v>0</v>
      </c>
      <c r="J37" s="19">
        <f t="shared" si="3"/>
        <v>0</v>
      </c>
    </row>
    <row r="38" spans="1:10" ht="12" customHeight="1">
      <c r="A38" s="3" t="s">
        <v>32</v>
      </c>
      <c r="B38" s="5">
        <v>0</v>
      </c>
      <c r="C38" s="5">
        <v>0</v>
      </c>
      <c r="D38" s="5">
        <v>577.1</v>
      </c>
      <c r="E38" s="5">
        <f t="shared" si="2"/>
        <v>6433.6</v>
      </c>
      <c r="F38" s="5">
        <v>6433.6</v>
      </c>
      <c r="G38" s="5">
        <v>0</v>
      </c>
      <c r="H38" s="4">
        <f t="shared" si="1"/>
        <v>577.1</v>
      </c>
      <c r="I38" s="4">
        <v>0</v>
      </c>
      <c r="J38" s="19">
        <f t="shared" si="3"/>
        <v>7010.700000000001</v>
      </c>
    </row>
    <row r="39" spans="1:10" ht="12" customHeight="1">
      <c r="A39" s="3" t="s">
        <v>33</v>
      </c>
      <c r="B39" s="5">
        <v>0.4</v>
      </c>
      <c r="C39" s="5">
        <v>1.73</v>
      </c>
      <c r="D39" s="5">
        <v>506</v>
      </c>
      <c r="E39" s="5">
        <f t="shared" si="2"/>
        <v>0</v>
      </c>
      <c r="F39" s="5">
        <v>0</v>
      </c>
      <c r="G39" s="5">
        <v>0</v>
      </c>
      <c r="H39" s="4">
        <f t="shared" si="1"/>
        <v>507.73</v>
      </c>
      <c r="I39" s="4">
        <v>0</v>
      </c>
      <c r="J39" s="19">
        <f t="shared" si="3"/>
        <v>507.73</v>
      </c>
    </row>
    <row r="40" spans="1:10" ht="12" customHeight="1">
      <c r="A40" s="6" t="s">
        <v>34</v>
      </c>
      <c r="B40" s="7">
        <v>0</v>
      </c>
      <c r="C40" s="7">
        <v>0</v>
      </c>
      <c r="D40" s="7">
        <v>154.8</v>
      </c>
      <c r="E40" s="5">
        <f t="shared" si="2"/>
        <v>0</v>
      </c>
      <c r="F40" s="7">
        <v>0</v>
      </c>
      <c r="G40" s="7">
        <v>0</v>
      </c>
      <c r="H40" s="4">
        <f t="shared" si="1"/>
        <v>154.8</v>
      </c>
      <c r="I40" s="4">
        <v>0</v>
      </c>
      <c r="J40" s="19">
        <f t="shared" si="3"/>
        <v>154.8</v>
      </c>
    </row>
    <row r="41" spans="1:10" ht="3" customHeight="1" thickBot="1">
      <c r="A41" s="11"/>
      <c r="B41" s="12"/>
      <c r="C41" s="12"/>
      <c r="D41" s="12"/>
      <c r="E41" s="12"/>
      <c r="F41" s="12"/>
      <c r="G41" s="12"/>
      <c r="H41" s="12"/>
      <c r="I41" s="12"/>
      <c r="J41" s="13"/>
    </row>
    <row r="42" spans="1:12" ht="21.75" customHeight="1" thickTop="1">
      <c r="A42" s="33" t="s">
        <v>42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0" ht="21.75" customHeight="1">
      <c r="A43" s="32" t="s">
        <v>43</v>
      </c>
      <c r="B43" s="32"/>
      <c r="C43" s="32"/>
      <c r="D43" s="32"/>
      <c r="E43" s="32"/>
      <c r="F43" s="32"/>
      <c r="G43" s="32"/>
      <c r="H43" s="32"/>
      <c r="I43" s="32"/>
      <c r="J43" s="32"/>
    </row>
    <row r="44" spans="1:10" ht="13.5" customHeight="1">
      <c r="A44" s="32" t="s">
        <v>44</v>
      </c>
      <c r="B44" s="32"/>
      <c r="C44" s="32"/>
      <c r="D44" s="32"/>
      <c r="E44" s="32"/>
      <c r="F44" s="32"/>
      <c r="G44" s="32"/>
      <c r="H44" s="32"/>
      <c r="I44" s="32"/>
      <c r="J44" s="32"/>
    </row>
    <row r="45" spans="1:10" ht="13.5" customHeight="1">
      <c r="A45" s="29" t="s">
        <v>35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0" ht="13.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</row>
    <row r="47" spans="1:10" ht="10.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</row>
    <row r="48" ht="12.75" customHeight="1" hidden="1"/>
    <row r="49" ht="12.75" customHeight="1" hidden="1"/>
    <row r="50" ht="12.75" customHeight="1" hidden="1"/>
    <row r="51" ht="12.75" customHeight="1" hidden="1"/>
    <row r="52" ht="12.75" hidden="1"/>
    <row r="53" ht="12.75" hidden="1"/>
    <row r="54" ht="12.75" hidden="1"/>
    <row r="55" ht="12.75" hidden="1"/>
    <row r="56" ht="12.75" hidden="1"/>
  </sheetData>
  <sheetProtection/>
  <mergeCells count="14">
    <mergeCell ref="A46:J46"/>
    <mergeCell ref="A47:J47"/>
    <mergeCell ref="B4:C4"/>
    <mergeCell ref="A45:J45"/>
    <mergeCell ref="A43:J43"/>
    <mergeCell ref="A44:J44"/>
    <mergeCell ref="A42:L42"/>
    <mergeCell ref="A1:J1"/>
    <mergeCell ref="A2:J2"/>
    <mergeCell ref="A3:J3"/>
    <mergeCell ref="A4:A5"/>
    <mergeCell ref="D4:D5"/>
    <mergeCell ref="J4:J5"/>
    <mergeCell ref="E4:G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2007-12-06T17:44:01Z</cp:lastPrinted>
  <dcterms:created xsi:type="dcterms:W3CDTF">2004-06-10T18:34:49Z</dcterms:created>
  <dcterms:modified xsi:type="dcterms:W3CDTF">2023-01-23T23:37:51Z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