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REGISTRADA'!$A$1:$O$56</definedName>
    <definedName name="DEUDA_PUBLICA_DE_ENTIDADES_FEDERATIVAS_Y_MUNICIPIOS_POR_TIPO_DE_DEUDOR">'NO REGISTRADA'!$A$1:$O$56</definedName>
    <definedName name="mensual">'NO REGISTRADA'!$A$1:$O$56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<sst xmlns="http://schemas.openxmlformats.org/spreadsheetml/2006/main" count="72" uniqueCount="58">
  <si>
    <t>(Millones de pesos)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</si>
  <si>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</si>
  <si>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</si>
  <si>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</si>
  <si>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</si>
  <si>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</si>
  <si>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</si>
  <si>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</si>
  <si>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</si>
  <si>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</si>
  <si>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</si>
  <si>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</si>
  <si>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</si>
  <si>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</si>
  <si>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</si>
  <si>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</si>
  <si>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</si>
  <si>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</si>
  <si>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</si>
  <si>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</si>
  <si>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</si>
  <si>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</si>
  <si>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</si>
  <si>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</si>
  <si>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</si>
  <si>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</si>
  <si>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</si>
  <si>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</si>
  <si>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</si>
  <si>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</si>
  <si>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</si>
  <si>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</si>
  <si>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</si>
  <si>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</si>
  <si>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</si>
  <si>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</si>
  <si>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</si>
  <si>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</si>
  <si>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</si>
  <si>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</si>
  <si>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2_/ Incluye la deuda pública a corto y largo plazos, directa e indirecta, garantizada con participaciones y con ingresos propios.</t>
  </si>
  <si>
    <t>FAIS</t>
  </si>
  <si>
    <t>Fideicomisos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</si>
  <si>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fácilmente las mismas, a partir del primer trimestre de 2007.</t>
  </si>
  <si>
    <r>
      <t>Coahuila</t>
    </r>
    <r>
      <rPr>
        <vertAlign val="superscript"/>
        <sz val="8"/>
        <rFont val="Arial"/>
        <family val="2"/>
      </rPr>
      <t xml:space="preserve"> </t>
    </r>
  </si>
  <si>
    <t xml:space="preserve">Saldos al 30 de Septiembre de 2009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</si>
  <si>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</si>
  <si>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>Chihuahua</t>
    </r>
    <r>
      <rPr>
        <vertAlign val="superscript"/>
        <sz val="8"/>
        <rFont val="Arial"/>
        <family val="2"/>
      </rPr>
      <t xml:space="preserve"> 4_/</t>
    </r>
  </si>
  <si>
    <r>
      <t xml:space="preserve">Michoacán </t>
    </r>
    <r>
      <rPr>
        <vertAlign val="superscript"/>
        <sz val="8"/>
        <rFont val="Arial"/>
        <family val="2"/>
      </rPr>
      <t>5_/</t>
    </r>
  </si>
  <si>
    <r>
      <t>Nuevo León</t>
    </r>
    <r>
      <rPr>
        <vertAlign val="superscript"/>
        <sz val="8"/>
        <rFont val="Arial"/>
        <family val="2"/>
      </rPr>
      <t xml:space="preserve">  6_/</t>
    </r>
  </si>
  <si>
    <r>
      <t>Oaxaca</t>
    </r>
    <r>
      <rPr>
        <vertAlign val="superscript"/>
        <sz val="8"/>
        <rFont val="Arial"/>
        <family val="2"/>
      </rPr>
      <t xml:space="preserve"> 7_/</t>
    </r>
  </si>
  <si>
    <r>
      <t xml:space="preserve">Veracruz </t>
    </r>
    <r>
      <rPr>
        <vertAlign val="superscript"/>
        <sz val="8"/>
        <rFont val="Arial"/>
        <family val="2"/>
      </rPr>
      <t xml:space="preserve"> 8_/</t>
    </r>
  </si>
  <si>
    <t xml:space="preserve">3_/ El saldo de las obligaciones financieras del Gobierno del Estado de Chiapas incluye dos emisiones no registradas con ingresos derivados de la recaudación del Impuesto sobre Nóminas. </t>
  </si>
  <si>
    <t xml:space="preserve">4_/ El saldo de las obligaciones financieras del Gobierno del Estado de Chihuahua incluye cinco emisiones bursátiles en bonos carreteros.  </t>
  </si>
  <si>
    <t xml:space="preserve">5_/ El saldo de las obligaciones financieras del Gobierno del Estado de Michoacán incluye una emisión bursátil garantizada con los ingresos derivados del Impuesto sobre Nóminas. </t>
  </si>
  <si>
    <t>6_/ El total de las obligaciones financieras incluye dos certificados bursátiles garantizados con ingresos fideicomitidos. El saldo total incluye además una emisión del Instituto de Control Vehicular y otra emisión de la Red Estatal de Autopistas sin responsabilidad del Estado.</t>
  </si>
  <si>
    <t xml:space="preserve">7_/ El saldo de las obligaciones financieras del Gobierno del Estado de Oaxaca incluye una emisión bursátil garantizada con los ingresos derivados del Impuesto sobre Nóminas, y de los ingresos por derechos vehiculares. </t>
  </si>
  <si>
    <t>8_/ El saldo de las obligaciones financieras del Gobierno del Estado de Veracruz incluye dos emisiones no registradas con ingresos derivados del Impuesto sobre Tenencia o Uso de Vehículos.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</si>
</sst>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5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NumberFormat="1" applyFont="1" applyFill="1" applyBorder="1" applyAlignment="1" quotePrefix="1">
      <alignment horizontal="justify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6" sqref="A6:A8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9" width="18.7109375" style="0" customWidth="1"/>
    <col min="10" max="10" width="1.7109375" style="0" customWidth="1"/>
    <col min="11" max="12" width="14.7109375" style="0" customWidth="1"/>
    <col min="13" max="13" width="1.7109375" style="0" customWidth="1"/>
    <col min="14" max="15" width="14.7109375" style="0" customWidth="1"/>
    <col min="16" max="16384" width="0" style="0" hidden="1" customWidth="1"/>
  </cols>
  <sheetData>
    <row r="1" spans="1:15" ht="18" customHeight="1">
      <c r="A1" s="28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 customHeight="1">
      <c r="A3" s="34" t="s">
        <v>39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8" customHeight="1">
      <c r="A4" s="29" t="s">
        <v>45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18" customHeight="1" thickBot="1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29"/>
      <c r="N5" s="30"/>
      <c r="O5" s="30"/>
    </row>
    <row r="6" spans="1:15" ht="15" customHeight="1">
      <c r="A6" s="31" t="s">
        <v>28</v>
      </c>
      <c r="B6" s="20" t="s">
        <v>23</v>
      </c>
      <c r="C6" s="13"/>
      <c r="D6" s="33" t="s">
        <v>33</v>
      </c>
      <c r="E6" s="33"/>
      <c r="F6" s="12"/>
      <c r="G6" s="18" t="s">
        <v>34</v>
      </c>
      <c r="H6" s="18"/>
      <c r="I6" s="18"/>
      <c r="J6" s="12"/>
      <c r="K6" s="18" t="s">
        <v>27</v>
      </c>
      <c r="L6" s="18"/>
      <c r="M6" s="16"/>
      <c r="N6" s="18" t="s">
        <v>42</v>
      </c>
      <c r="O6" s="18"/>
    </row>
    <row r="7" spans="1:15" ht="15" customHeight="1">
      <c r="A7" s="31"/>
      <c r="B7" s="20"/>
      <c r="C7" s="13"/>
      <c r="D7" s="12" t="s">
        <v>30</v>
      </c>
      <c r="E7" s="12" t="s">
        <v>30</v>
      </c>
      <c r="F7" s="14"/>
      <c r="G7" s="12" t="s">
        <v>30</v>
      </c>
      <c r="H7" s="12" t="s">
        <v>30</v>
      </c>
      <c r="I7" s="12" t="s">
        <v>30</v>
      </c>
      <c r="J7" s="14"/>
      <c r="K7" s="12" t="s">
        <v>30</v>
      </c>
      <c r="L7" s="12" t="s">
        <v>30</v>
      </c>
      <c r="M7" s="12"/>
      <c r="N7" s="12" t="s">
        <v>30</v>
      </c>
      <c r="O7" s="12" t="s">
        <v>30</v>
      </c>
    </row>
    <row r="8" spans="1:15" ht="15" customHeight="1" thickBot="1">
      <c r="A8" s="32"/>
      <c r="B8" s="21"/>
      <c r="C8" s="11"/>
      <c r="D8" s="10" t="s">
        <v>31</v>
      </c>
      <c r="E8" s="10" t="s">
        <v>32</v>
      </c>
      <c r="F8" s="15"/>
      <c r="G8" s="10" t="s">
        <v>31</v>
      </c>
      <c r="H8" s="10" t="s">
        <v>32</v>
      </c>
      <c r="I8" s="10" t="s">
        <v>41</v>
      </c>
      <c r="J8" s="15"/>
      <c r="K8" s="10" t="s">
        <v>31</v>
      </c>
      <c r="L8" s="10" t="s">
        <v>32</v>
      </c>
      <c r="M8" s="10"/>
      <c r="N8" s="10" t="s">
        <v>31</v>
      </c>
      <c r="O8" s="10" t="s">
        <v>32</v>
      </c>
    </row>
    <row r="9" spans="1:15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2" customHeight="1">
      <c r="A10" s="4" t="s">
        <v>20</v>
      </c>
      <c r="B10" s="5">
        <f>SUM(B12:B43)</f>
        <v>220895.75999999998</v>
      </c>
      <c r="C10" s="5"/>
      <c r="D10" s="5">
        <f>SUM(D12:D43)</f>
        <v>106900.40000000001</v>
      </c>
      <c r="E10" s="5">
        <f>SUM(E12:E43)</f>
        <v>5061.5</v>
      </c>
      <c r="F10" s="5"/>
      <c r="G10" s="5">
        <f>SUM(G12:G43)</f>
        <v>56047.19999999998</v>
      </c>
      <c r="H10" s="5">
        <f>SUM(H12:H43)</f>
        <v>1824.6</v>
      </c>
      <c r="I10" s="5">
        <f>SUM(I12:I43)</f>
        <v>1890.23</v>
      </c>
      <c r="J10" s="5"/>
      <c r="K10" s="5">
        <f>SUM(K12:K43)</f>
        <v>12178.800000000001</v>
      </c>
      <c r="L10" s="5">
        <f>SUM(L12:L43)</f>
        <v>30442.300000000003</v>
      </c>
      <c r="M10" s="5"/>
      <c r="N10" s="5">
        <f>SUM(N12:N43)</f>
        <v>274</v>
      </c>
      <c r="O10" s="5">
        <f>SUM(O12:O43)</f>
        <v>6276.7300000000005</v>
      </c>
    </row>
    <row r="11" spans="1:15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" customHeight="1">
      <c r="A12" s="7" t="s">
        <v>1</v>
      </c>
      <c r="B12" s="8">
        <f aca="true" t="shared" si="0" ref="B12:B26">SUM(D12+E12+G12+H12+K12+L12)</f>
        <v>2542.77</v>
      </c>
      <c r="C12" s="8"/>
      <c r="D12" s="8">
        <v>837.64</v>
      </c>
      <c r="E12" s="8">
        <v>1444</v>
      </c>
      <c r="F12" s="8"/>
      <c r="G12" s="8">
        <v>261.13</v>
      </c>
      <c r="H12" s="8">
        <v>0</v>
      </c>
      <c r="I12" s="8">
        <v>0</v>
      </c>
      <c r="J12" s="8"/>
      <c r="K12" s="8">
        <v>0</v>
      </c>
      <c r="L12" s="8">
        <v>0</v>
      </c>
      <c r="M12" s="8"/>
      <c r="N12" s="8">
        <v>0</v>
      </c>
      <c r="O12" s="8">
        <v>0</v>
      </c>
    </row>
    <row r="13" spans="1:15" ht="12" customHeight="1">
      <c r="A13" s="9" t="s">
        <v>2</v>
      </c>
      <c r="B13" s="8">
        <f t="shared" si="0"/>
        <v>7061.9</v>
      </c>
      <c r="C13" s="8"/>
      <c r="D13" s="8">
        <v>1812.6</v>
      </c>
      <c r="E13" s="8">
        <v>0</v>
      </c>
      <c r="F13" s="8"/>
      <c r="G13" s="8">
        <v>5249.3</v>
      </c>
      <c r="H13" s="8">
        <v>0</v>
      </c>
      <c r="I13" s="8">
        <v>0</v>
      </c>
      <c r="J13" s="8"/>
      <c r="K13" s="8">
        <v>0</v>
      </c>
      <c r="L13" s="8">
        <v>0</v>
      </c>
      <c r="M13" s="8"/>
      <c r="N13" s="8">
        <v>0</v>
      </c>
      <c r="O13" s="8">
        <v>0</v>
      </c>
    </row>
    <row r="14" spans="1:15" ht="12" customHeight="1">
      <c r="A14" s="9" t="s">
        <v>3</v>
      </c>
      <c r="B14" s="8">
        <f t="shared" si="0"/>
        <v>1620.3000000000002</v>
      </c>
      <c r="C14" s="8"/>
      <c r="D14" s="8">
        <v>584.9</v>
      </c>
      <c r="E14" s="8">
        <v>1000</v>
      </c>
      <c r="F14" s="8"/>
      <c r="G14" s="8">
        <v>35.4</v>
      </c>
      <c r="H14" s="8">
        <v>0</v>
      </c>
      <c r="I14" s="8">
        <v>0</v>
      </c>
      <c r="J14" s="8"/>
      <c r="K14" s="8">
        <v>0</v>
      </c>
      <c r="L14" s="8">
        <v>0</v>
      </c>
      <c r="M14" s="8"/>
      <c r="N14" s="8">
        <v>0</v>
      </c>
      <c r="O14" s="8">
        <v>0</v>
      </c>
    </row>
    <row r="15" spans="1:15" ht="12" customHeight="1">
      <c r="A15" s="7" t="s">
        <v>4</v>
      </c>
      <c r="B15" s="8">
        <f t="shared" si="0"/>
        <v>0</v>
      </c>
      <c r="C15" s="8"/>
      <c r="D15" s="8">
        <v>0</v>
      </c>
      <c r="E15" s="8">
        <v>0</v>
      </c>
      <c r="F15" s="8"/>
      <c r="G15" s="8">
        <v>0</v>
      </c>
      <c r="H15" s="8">
        <v>0</v>
      </c>
      <c r="I15" s="8">
        <v>0</v>
      </c>
      <c r="J15" s="8"/>
      <c r="K15" s="8">
        <v>0</v>
      </c>
      <c r="L15" s="8">
        <v>0</v>
      </c>
      <c r="M15" s="8"/>
      <c r="N15" s="8">
        <v>0</v>
      </c>
      <c r="O15" s="8">
        <v>0</v>
      </c>
    </row>
    <row r="16" spans="1:15" ht="12" customHeight="1">
      <c r="A16" s="7" t="s">
        <v>44</v>
      </c>
      <c r="B16" s="8">
        <f t="shared" si="0"/>
        <v>2110.1</v>
      </c>
      <c r="C16" s="8"/>
      <c r="D16" s="8">
        <v>1078</v>
      </c>
      <c r="E16" s="8">
        <v>0</v>
      </c>
      <c r="F16" s="8"/>
      <c r="G16" s="8">
        <v>1032.1</v>
      </c>
      <c r="H16" s="8">
        <v>0</v>
      </c>
      <c r="I16" s="8">
        <v>0</v>
      </c>
      <c r="J16" s="8"/>
      <c r="K16" s="8">
        <v>0</v>
      </c>
      <c r="L16" s="8">
        <v>0</v>
      </c>
      <c r="M16" s="8"/>
      <c r="N16" s="8">
        <v>0</v>
      </c>
      <c r="O16" s="8">
        <v>0</v>
      </c>
    </row>
    <row r="17" spans="1:15" ht="12" customHeight="1">
      <c r="A17" s="7" t="s">
        <v>5</v>
      </c>
      <c r="B17" s="8">
        <f t="shared" si="0"/>
        <v>1292.2</v>
      </c>
      <c r="C17" s="8"/>
      <c r="D17" s="8">
        <v>155.3</v>
      </c>
      <c r="E17" s="8">
        <v>0</v>
      </c>
      <c r="F17" s="8"/>
      <c r="G17" s="8">
        <v>1136.9</v>
      </c>
      <c r="H17" s="8">
        <v>0</v>
      </c>
      <c r="I17" s="8">
        <v>0</v>
      </c>
      <c r="J17" s="8"/>
      <c r="K17" s="8">
        <v>0</v>
      </c>
      <c r="L17" s="8">
        <v>0</v>
      </c>
      <c r="M17" s="8"/>
      <c r="N17" s="8">
        <v>0</v>
      </c>
      <c r="O17" s="8">
        <v>0</v>
      </c>
    </row>
    <row r="18" spans="1:15" ht="12" customHeight="1">
      <c r="A18" s="7" t="s">
        <v>46</v>
      </c>
      <c r="B18" s="8">
        <f>SUM(D18+E18+G18+H18+I18+L18)</f>
        <v>7165.83</v>
      </c>
      <c r="C18" s="8"/>
      <c r="D18" s="8">
        <v>0</v>
      </c>
      <c r="E18" s="8">
        <v>0</v>
      </c>
      <c r="F18" s="8"/>
      <c r="G18" s="8">
        <v>722.9</v>
      </c>
      <c r="H18" s="8">
        <v>0</v>
      </c>
      <c r="I18" s="8">
        <v>967.83</v>
      </c>
      <c r="J18" s="8"/>
      <c r="K18" s="8">
        <v>0</v>
      </c>
      <c r="L18" s="8">
        <v>5475.1</v>
      </c>
      <c r="M18" s="8"/>
      <c r="N18" s="8">
        <v>0</v>
      </c>
      <c r="O18" s="8">
        <v>0</v>
      </c>
    </row>
    <row r="19" spans="1:15" ht="12" customHeight="1">
      <c r="A19" s="7" t="s">
        <v>47</v>
      </c>
      <c r="B19" s="8">
        <f t="shared" si="0"/>
        <v>8072.7</v>
      </c>
      <c r="C19" s="8"/>
      <c r="D19" s="8">
        <v>2220</v>
      </c>
      <c r="E19" s="8">
        <v>400</v>
      </c>
      <c r="F19" s="8"/>
      <c r="G19" s="8">
        <v>39.7</v>
      </c>
      <c r="H19" s="8">
        <v>0</v>
      </c>
      <c r="I19" s="8">
        <v>0</v>
      </c>
      <c r="J19" s="8"/>
      <c r="K19" s="8">
        <v>842.7</v>
      </c>
      <c r="L19" s="8">
        <v>4570.3</v>
      </c>
      <c r="M19" s="8"/>
      <c r="N19" s="8">
        <v>0</v>
      </c>
      <c r="O19" s="8">
        <v>0</v>
      </c>
    </row>
    <row r="20" spans="1:15" ht="12" customHeight="1">
      <c r="A20" s="7" t="s">
        <v>6</v>
      </c>
      <c r="B20" s="8">
        <f t="shared" si="0"/>
        <v>45677.92</v>
      </c>
      <c r="C20" s="8"/>
      <c r="D20" s="8">
        <v>22657</v>
      </c>
      <c r="E20" s="8">
        <v>0</v>
      </c>
      <c r="F20" s="8"/>
      <c r="G20" s="8">
        <v>17820.92</v>
      </c>
      <c r="H20" s="8">
        <v>0</v>
      </c>
      <c r="I20" s="8">
        <v>0</v>
      </c>
      <c r="J20" s="8"/>
      <c r="K20" s="8">
        <v>5200</v>
      </c>
      <c r="L20" s="8">
        <v>0</v>
      </c>
      <c r="M20" s="8"/>
      <c r="N20" s="8">
        <v>0</v>
      </c>
      <c r="O20" s="8">
        <v>0</v>
      </c>
    </row>
    <row r="21" spans="1:15" ht="12" customHeight="1">
      <c r="A21" s="7" t="s">
        <v>7</v>
      </c>
      <c r="B21" s="8">
        <f>SUM(D21+E21+G21+H21+I21+K21+L21)</f>
        <v>3549.2000000000003</v>
      </c>
      <c r="C21" s="8"/>
      <c r="D21" s="8">
        <v>2937.6</v>
      </c>
      <c r="E21" s="8">
        <v>0</v>
      </c>
      <c r="F21" s="8"/>
      <c r="G21" s="8">
        <v>517.2</v>
      </c>
      <c r="H21" s="8">
        <v>0</v>
      </c>
      <c r="I21" s="8">
        <v>94.4</v>
      </c>
      <c r="J21" s="8"/>
      <c r="K21" s="8">
        <v>0</v>
      </c>
      <c r="L21" s="8">
        <v>0</v>
      </c>
      <c r="M21" s="8"/>
      <c r="N21" s="8">
        <v>0</v>
      </c>
      <c r="O21" s="8">
        <v>0</v>
      </c>
    </row>
    <row r="22" spans="1:15" ht="12" customHeight="1">
      <c r="A22" s="7" t="s">
        <v>8</v>
      </c>
      <c r="B22" s="8">
        <f t="shared" si="0"/>
        <v>3494.3199999999997</v>
      </c>
      <c r="C22" s="8"/>
      <c r="D22" s="8">
        <v>1924.56</v>
      </c>
      <c r="E22" s="8">
        <v>0</v>
      </c>
      <c r="F22" s="8"/>
      <c r="G22" s="8">
        <v>1569.76</v>
      </c>
      <c r="H22" s="8">
        <v>0</v>
      </c>
      <c r="I22" s="8">
        <v>0</v>
      </c>
      <c r="J22" s="8"/>
      <c r="K22" s="8">
        <v>0</v>
      </c>
      <c r="L22" s="8">
        <v>0</v>
      </c>
      <c r="M22" s="8"/>
      <c r="N22" s="8">
        <v>0</v>
      </c>
      <c r="O22" s="8">
        <v>0</v>
      </c>
    </row>
    <row r="23" spans="1:15" ht="12" customHeight="1">
      <c r="A23" s="7" t="s">
        <v>9</v>
      </c>
      <c r="B23" s="8">
        <f t="shared" si="0"/>
        <v>1679.0700000000002</v>
      </c>
      <c r="C23" s="8"/>
      <c r="D23" s="8">
        <v>1404.93</v>
      </c>
      <c r="E23" s="8">
        <v>0</v>
      </c>
      <c r="F23" s="8"/>
      <c r="G23" s="8">
        <v>274.14</v>
      </c>
      <c r="H23" s="8">
        <v>0</v>
      </c>
      <c r="I23" s="8">
        <v>0</v>
      </c>
      <c r="J23" s="8"/>
      <c r="K23" s="8">
        <v>0</v>
      </c>
      <c r="L23" s="8">
        <v>0</v>
      </c>
      <c r="M23" s="8"/>
      <c r="N23" s="8">
        <v>0</v>
      </c>
      <c r="O23" s="8">
        <v>0</v>
      </c>
    </row>
    <row r="24" spans="1:15" ht="12" customHeight="1">
      <c r="A24" s="7" t="s">
        <v>10</v>
      </c>
      <c r="B24" s="8">
        <f t="shared" si="0"/>
        <v>3931.4</v>
      </c>
      <c r="C24" s="8"/>
      <c r="D24" s="8">
        <v>1500</v>
      </c>
      <c r="E24" s="8">
        <v>0</v>
      </c>
      <c r="F24" s="8"/>
      <c r="G24" s="8">
        <v>14</v>
      </c>
      <c r="H24" s="8">
        <v>0</v>
      </c>
      <c r="I24" s="8">
        <v>0</v>
      </c>
      <c r="J24" s="8"/>
      <c r="K24" s="8">
        <v>2417.4</v>
      </c>
      <c r="L24" s="8">
        <v>0</v>
      </c>
      <c r="M24" s="8"/>
      <c r="N24" s="8">
        <v>0</v>
      </c>
      <c r="O24" s="8">
        <v>0</v>
      </c>
    </row>
    <row r="25" spans="1:15" ht="12" customHeight="1">
      <c r="A25" s="7" t="s">
        <v>11</v>
      </c>
      <c r="B25" s="8">
        <f t="shared" si="0"/>
        <v>17819.28</v>
      </c>
      <c r="C25" s="8"/>
      <c r="D25" s="8">
        <v>9970.04</v>
      </c>
      <c r="E25" s="8">
        <v>0</v>
      </c>
      <c r="F25" s="8"/>
      <c r="G25" s="8">
        <v>7849.24</v>
      </c>
      <c r="H25" s="8">
        <v>0</v>
      </c>
      <c r="I25" s="8">
        <v>0</v>
      </c>
      <c r="J25" s="8"/>
      <c r="K25" s="8">
        <v>0</v>
      </c>
      <c r="L25" s="8">
        <v>0</v>
      </c>
      <c r="M25" s="8"/>
      <c r="N25" s="8">
        <v>0</v>
      </c>
      <c r="O25" s="8">
        <v>0</v>
      </c>
    </row>
    <row r="26" spans="1:15" ht="12" customHeight="1">
      <c r="A26" s="7" t="s">
        <v>12</v>
      </c>
      <c r="B26" s="8">
        <f t="shared" si="0"/>
        <v>32223.4</v>
      </c>
      <c r="C26" s="8"/>
      <c r="D26" s="8">
        <v>30286.7</v>
      </c>
      <c r="E26" s="8">
        <v>0</v>
      </c>
      <c r="F26" s="8"/>
      <c r="G26" s="8">
        <v>1936.7</v>
      </c>
      <c r="H26" s="8">
        <v>0</v>
      </c>
      <c r="I26" s="8">
        <v>0</v>
      </c>
      <c r="J26" s="8"/>
      <c r="K26" s="8">
        <v>0</v>
      </c>
      <c r="L26" s="8">
        <v>0</v>
      </c>
      <c r="M26" s="8"/>
      <c r="N26" s="8">
        <v>0</v>
      </c>
      <c r="O26" s="8">
        <v>0</v>
      </c>
    </row>
    <row r="27" spans="1:15" ht="12" customHeight="1">
      <c r="A27" s="7" t="s">
        <v>48</v>
      </c>
      <c r="B27" s="8">
        <f>SUM(D27+E27+G27+H27+I27+K27+L27)</f>
        <v>6716.6</v>
      </c>
      <c r="C27" s="8"/>
      <c r="D27" s="8">
        <v>1736.4</v>
      </c>
      <c r="E27" s="8">
        <v>0</v>
      </c>
      <c r="F27" s="8"/>
      <c r="G27" s="8">
        <v>1214.8</v>
      </c>
      <c r="H27" s="8">
        <v>0</v>
      </c>
      <c r="I27" s="8">
        <v>0</v>
      </c>
      <c r="J27" s="8"/>
      <c r="K27" s="8">
        <v>0</v>
      </c>
      <c r="L27" s="8">
        <v>3765.4</v>
      </c>
      <c r="M27" s="8"/>
      <c r="N27" s="8">
        <v>0</v>
      </c>
      <c r="O27" s="8">
        <v>0</v>
      </c>
    </row>
    <row r="28" spans="1:15" ht="12" customHeight="1">
      <c r="A28" s="7" t="s">
        <v>25</v>
      </c>
      <c r="B28" s="8">
        <f aca="true" t="shared" si="1" ref="B28:B35">SUM(D28+E28+G28+H28+K28+L28)</f>
        <v>363.8</v>
      </c>
      <c r="C28" s="8"/>
      <c r="D28" s="8">
        <v>286.3</v>
      </c>
      <c r="E28" s="8">
        <v>0</v>
      </c>
      <c r="F28" s="8"/>
      <c r="G28" s="8">
        <v>77.5</v>
      </c>
      <c r="H28" s="8">
        <v>0</v>
      </c>
      <c r="I28" s="8">
        <v>0</v>
      </c>
      <c r="J28" s="8"/>
      <c r="K28" s="8">
        <v>0</v>
      </c>
      <c r="L28" s="8">
        <v>0</v>
      </c>
      <c r="M28" s="8"/>
      <c r="N28" s="8">
        <v>0</v>
      </c>
      <c r="O28" s="8">
        <v>0</v>
      </c>
    </row>
    <row r="29" spans="1:15" ht="12" customHeight="1">
      <c r="A29" s="7" t="s">
        <v>26</v>
      </c>
      <c r="B29" s="8">
        <f>SUM(D29+E29+G29+H29+K29+L29+O29)</f>
        <v>2149.4700000000003</v>
      </c>
      <c r="C29" s="8"/>
      <c r="D29" s="8">
        <v>936.84</v>
      </c>
      <c r="E29" s="8">
        <v>0</v>
      </c>
      <c r="F29" s="8"/>
      <c r="G29" s="8">
        <v>246.13</v>
      </c>
      <c r="H29" s="8">
        <v>0</v>
      </c>
      <c r="I29" s="8">
        <v>0</v>
      </c>
      <c r="J29" s="8"/>
      <c r="K29" s="8">
        <v>0</v>
      </c>
      <c r="L29" s="8">
        <v>0</v>
      </c>
      <c r="M29" s="8"/>
      <c r="N29" s="8">
        <v>0</v>
      </c>
      <c r="O29" s="8">
        <v>966.5</v>
      </c>
    </row>
    <row r="30" spans="1:15" ht="12" customHeight="1">
      <c r="A30" s="7" t="s">
        <v>49</v>
      </c>
      <c r="B30" s="8">
        <f t="shared" si="1"/>
        <v>20546.22</v>
      </c>
      <c r="C30" s="8"/>
      <c r="D30" s="8">
        <v>2161.12</v>
      </c>
      <c r="E30" s="8">
        <v>2217.5</v>
      </c>
      <c r="F30" s="8"/>
      <c r="G30" s="8">
        <v>5230.5</v>
      </c>
      <c r="H30" s="8">
        <v>1763.5</v>
      </c>
      <c r="I30" s="8">
        <v>0</v>
      </c>
      <c r="J30" s="8"/>
      <c r="K30" s="8">
        <v>2413</v>
      </c>
      <c r="L30" s="8">
        <v>6760.6</v>
      </c>
      <c r="M30" s="8"/>
      <c r="N30" s="8">
        <v>0</v>
      </c>
      <c r="O30" s="8">
        <v>0</v>
      </c>
    </row>
    <row r="31" spans="1:15" ht="12" customHeight="1">
      <c r="A31" s="7" t="s">
        <v>50</v>
      </c>
      <c r="B31" s="8">
        <f>SUM(D31+E31+G31+H31+I31+K31+L31)</f>
        <v>4480.41</v>
      </c>
      <c r="C31" s="8"/>
      <c r="D31" s="8">
        <v>427.86</v>
      </c>
      <c r="E31" s="8">
        <v>0</v>
      </c>
      <c r="F31" s="8"/>
      <c r="G31" s="8">
        <v>812.15</v>
      </c>
      <c r="H31" s="8">
        <v>0</v>
      </c>
      <c r="I31" s="8">
        <v>236.4</v>
      </c>
      <c r="J31" s="8"/>
      <c r="K31" s="8">
        <v>0</v>
      </c>
      <c r="L31" s="8">
        <v>3004</v>
      </c>
      <c r="M31" s="8"/>
      <c r="N31" s="8">
        <v>0</v>
      </c>
      <c r="O31" s="8">
        <v>0</v>
      </c>
    </row>
    <row r="32" spans="1:15" ht="12" customHeight="1">
      <c r="A32" s="7" t="s">
        <v>36</v>
      </c>
      <c r="B32" s="8">
        <f t="shared" si="1"/>
        <v>6533</v>
      </c>
      <c r="C32" s="8"/>
      <c r="D32" s="8">
        <v>4127.3</v>
      </c>
      <c r="E32" s="8">
        <v>0</v>
      </c>
      <c r="F32" s="8"/>
      <c r="G32" s="8">
        <v>2405.7</v>
      </c>
      <c r="H32" s="8">
        <v>0</v>
      </c>
      <c r="I32" s="8">
        <v>0</v>
      </c>
      <c r="J32" s="8"/>
      <c r="K32" s="8">
        <v>0</v>
      </c>
      <c r="L32" s="8">
        <v>0</v>
      </c>
      <c r="M32" s="8"/>
      <c r="N32" s="8">
        <v>0</v>
      </c>
      <c r="O32" s="8">
        <v>0</v>
      </c>
    </row>
    <row r="33" spans="1:15" ht="12" customHeight="1">
      <c r="A33" s="7" t="s">
        <v>22</v>
      </c>
      <c r="B33" s="8">
        <f t="shared" si="1"/>
        <v>1960.5600000000002</v>
      </c>
      <c r="C33" s="8"/>
      <c r="D33" s="8">
        <v>1843.13</v>
      </c>
      <c r="E33" s="8">
        <v>0</v>
      </c>
      <c r="F33" s="8"/>
      <c r="G33" s="8">
        <v>117.43</v>
      </c>
      <c r="H33" s="8">
        <v>0</v>
      </c>
      <c r="I33" s="8">
        <v>0</v>
      </c>
      <c r="J33" s="8"/>
      <c r="K33" s="8">
        <v>0</v>
      </c>
      <c r="L33" s="8">
        <v>0</v>
      </c>
      <c r="M33" s="8"/>
      <c r="N33" s="8">
        <v>0</v>
      </c>
      <c r="O33" s="8">
        <v>0</v>
      </c>
    </row>
    <row r="34" spans="1:15" ht="12" customHeight="1">
      <c r="A34" s="7" t="s">
        <v>13</v>
      </c>
      <c r="B34" s="8">
        <f>SUM(D34+E34+G34+H34+I34+K34+L34)</f>
        <v>3519.6</v>
      </c>
      <c r="C34" s="8"/>
      <c r="D34" s="8">
        <v>1217.3</v>
      </c>
      <c r="E34" s="8">
        <v>0</v>
      </c>
      <c r="F34" s="8"/>
      <c r="G34" s="8">
        <v>2216.7</v>
      </c>
      <c r="H34" s="8">
        <v>61.1</v>
      </c>
      <c r="I34" s="8">
        <v>24.5</v>
      </c>
      <c r="J34" s="8"/>
      <c r="K34" s="8">
        <v>0</v>
      </c>
      <c r="L34" s="8">
        <v>0</v>
      </c>
      <c r="M34" s="8"/>
      <c r="N34" s="8">
        <v>0</v>
      </c>
      <c r="O34" s="8">
        <v>0</v>
      </c>
    </row>
    <row r="35" spans="1:15" ht="12" customHeight="1">
      <c r="A35" s="7" t="s">
        <v>14</v>
      </c>
      <c r="B35" s="8">
        <f t="shared" si="1"/>
        <v>4592.7</v>
      </c>
      <c r="C35" s="8"/>
      <c r="D35" s="8">
        <v>4363.7</v>
      </c>
      <c r="E35" s="8">
        <v>0</v>
      </c>
      <c r="F35" s="8"/>
      <c r="G35" s="8">
        <v>229</v>
      </c>
      <c r="H35" s="8">
        <v>0</v>
      </c>
      <c r="I35" s="8">
        <v>0</v>
      </c>
      <c r="J35" s="8"/>
      <c r="K35" s="8">
        <v>0</v>
      </c>
      <c r="L35" s="8">
        <v>0</v>
      </c>
      <c r="M35" s="8"/>
      <c r="N35" s="8">
        <v>0</v>
      </c>
      <c r="O35" s="8">
        <v>0</v>
      </c>
    </row>
    <row r="36" spans="1:15" ht="12" customHeight="1">
      <c r="A36" s="7" t="s">
        <v>37</v>
      </c>
      <c r="B36" s="8">
        <f>SUM(D36+E36+G36+H36+K36+L36+O36)</f>
        <v>4485.070000000001</v>
      </c>
      <c r="C36" s="8"/>
      <c r="D36" s="8">
        <v>2370.3</v>
      </c>
      <c r="E36" s="8">
        <v>0</v>
      </c>
      <c r="F36" s="8"/>
      <c r="G36" s="8">
        <v>1318.64</v>
      </c>
      <c r="H36" s="8">
        <v>0</v>
      </c>
      <c r="I36" s="8">
        <v>0</v>
      </c>
      <c r="J36" s="8"/>
      <c r="K36" s="8">
        <v>0</v>
      </c>
      <c r="L36" s="8">
        <v>0</v>
      </c>
      <c r="M36" s="8"/>
      <c r="N36" s="8">
        <v>0</v>
      </c>
      <c r="O36" s="8">
        <v>796.13</v>
      </c>
    </row>
    <row r="37" spans="1:15" ht="12" customHeight="1">
      <c r="A37" s="7" t="s">
        <v>15</v>
      </c>
      <c r="B37" s="8">
        <f>SUM(D37+E37+G37+H37+K37+L37+N37+O37)</f>
        <v>11558.5</v>
      </c>
      <c r="C37" s="8"/>
      <c r="D37" s="8">
        <v>6029.9</v>
      </c>
      <c r="E37" s="8">
        <v>0</v>
      </c>
      <c r="F37" s="8"/>
      <c r="G37" s="8">
        <v>740.5</v>
      </c>
      <c r="H37" s="8">
        <v>0</v>
      </c>
      <c r="I37" s="8">
        <v>0</v>
      </c>
      <c r="J37" s="8"/>
      <c r="K37" s="8">
        <v>0</v>
      </c>
      <c r="L37" s="8">
        <v>0</v>
      </c>
      <c r="M37" s="8"/>
      <c r="N37" s="8">
        <v>274</v>
      </c>
      <c r="O37" s="8">
        <v>4514.1</v>
      </c>
    </row>
    <row r="38" spans="1:15" ht="12" customHeight="1">
      <c r="A38" s="9" t="s">
        <v>16</v>
      </c>
      <c r="B38" s="8">
        <f aca="true" t="shared" si="2" ref="B38:B43">SUM(D38+E38+G38+H38+K38+L38)</f>
        <v>1989.3</v>
      </c>
      <c r="C38" s="8"/>
      <c r="D38" s="8">
        <v>1860.1</v>
      </c>
      <c r="E38" s="8">
        <v>0</v>
      </c>
      <c r="F38" s="8"/>
      <c r="G38" s="8">
        <v>129.2</v>
      </c>
      <c r="H38" s="8">
        <v>0</v>
      </c>
      <c r="I38" s="8">
        <v>0</v>
      </c>
      <c r="J38" s="8"/>
      <c r="K38" s="8">
        <v>0</v>
      </c>
      <c r="L38" s="8">
        <v>0</v>
      </c>
      <c r="M38" s="8"/>
      <c r="N38" s="8">
        <v>0</v>
      </c>
      <c r="O38" s="8">
        <v>0</v>
      </c>
    </row>
    <row r="39" spans="1:15" ht="12" customHeight="1">
      <c r="A39" s="7" t="s">
        <v>17</v>
      </c>
      <c r="B39" s="8">
        <f t="shared" si="2"/>
        <v>3189.91</v>
      </c>
      <c r="C39" s="8"/>
      <c r="D39" s="8">
        <v>1374.85</v>
      </c>
      <c r="E39" s="8">
        <v>0</v>
      </c>
      <c r="F39" s="8"/>
      <c r="G39" s="8">
        <v>1815.06</v>
      </c>
      <c r="H39" s="8">
        <v>0</v>
      </c>
      <c r="I39" s="8">
        <v>0</v>
      </c>
      <c r="J39" s="8"/>
      <c r="K39" s="8">
        <v>0</v>
      </c>
      <c r="L39" s="8">
        <v>0</v>
      </c>
      <c r="M39" s="8"/>
      <c r="N39" s="8">
        <v>0</v>
      </c>
      <c r="O39" s="8">
        <v>0</v>
      </c>
    </row>
    <row r="40" spans="1:15" ht="12" customHeight="1">
      <c r="A40" s="7" t="s">
        <v>18</v>
      </c>
      <c r="B40" s="8">
        <f t="shared" si="2"/>
        <v>0</v>
      </c>
      <c r="C40" s="8"/>
      <c r="D40" s="8">
        <v>0</v>
      </c>
      <c r="E40" s="8">
        <v>0</v>
      </c>
      <c r="F40" s="8"/>
      <c r="G40" s="8">
        <v>0</v>
      </c>
      <c r="H40" s="8">
        <v>0</v>
      </c>
      <c r="I40" s="8">
        <v>0</v>
      </c>
      <c r="J40" s="8"/>
      <c r="K40" s="8">
        <v>0</v>
      </c>
      <c r="L40" s="8">
        <v>0</v>
      </c>
      <c r="M40" s="8"/>
      <c r="N40" s="8">
        <v>0</v>
      </c>
      <c r="O40" s="8">
        <v>0</v>
      </c>
    </row>
    <row r="41" spans="1:15" ht="12" customHeight="1">
      <c r="A41" s="7" t="s">
        <v>51</v>
      </c>
      <c r="B41" s="8">
        <f>SUM(D41+E41+G41+H41+I41+K41+L41)</f>
        <v>9261.4</v>
      </c>
      <c r="C41" s="8"/>
      <c r="D41" s="8">
        <v>0</v>
      </c>
      <c r="E41" s="8">
        <v>0</v>
      </c>
      <c r="F41" s="8"/>
      <c r="G41" s="8">
        <v>521.7</v>
      </c>
      <c r="H41" s="8">
        <v>0</v>
      </c>
      <c r="I41" s="8">
        <v>567.1</v>
      </c>
      <c r="J41" s="8"/>
      <c r="K41" s="8">
        <v>1305.7</v>
      </c>
      <c r="L41" s="8">
        <v>6866.9</v>
      </c>
      <c r="M41" s="8"/>
      <c r="N41" s="8">
        <v>0</v>
      </c>
      <c r="O41" s="8">
        <v>0</v>
      </c>
    </row>
    <row r="42" spans="1:15" ht="12" customHeight="1">
      <c r="A42" s="7" t="s">
        <v>29</v>
      </c>
      <c r="B42" s="8">
        <f t="shared" si="2"/>
        <v>717.53</v>
      </c>
      <c r="C42" s="8"/>
      <c r="D42" s="8">
        <v>626.13</v>
      </c>
      <c r="E42" s="8">
        <v>0</v>
      </c>
      <c r="F42" s="8"/>
      <c r="G42" s="8">
        <v>91.4</v>
      </c>
      <c r="H42" s="8">
        <v>0</v>
      </c>
      <c r="I42" s="8">
        <v>0</v>
      </c>
      <c r="J42" s="8"/>
      <c r="K42" s="8">
        <v>0</v>
      </c>
      <c r="L42" s="8">
        <v>0</v>
      </c>
      <c r="M42" s="8"/>
      <c r="N42" s="8">
        <v>0</v>
      </c>
      <c r="O42" s="8">
        <v>0</v>
      </c>
    </row>
    <row r="43" spans="1:15" ht="12" customHeight="1">
      <c r="A43" s="7" t="s">
        <v>19</v>
      </c>
      <c r="B43" s="8">
        <f t="shared" si="2"/>
        <v>591.3</v>
      </c>
      <c r="C43" s="8"/>
      <c r="D43" s="8">
        <v>169.9</v>
      </c>
      <c r="E43" s="8">
        <v>0</v>
      </c>
      <c r="F43" s="8"/>
      <c r="G43" s="8">
        <v>421.4</v>
      </c>
      <c r="H43" s="8">
        <v>0</v>
      </c>
      <c r="I43" s="8">
        <v>0</v>
      </c>
      <c r="J43" s="8"/>
      <c r="K43" s="8">
        <v>0</v>
      </c>
      <c r="L43" s="8">
        <v>0</v>
      </c>
      <c r="M43" s="8"/>
      <c r="N43" s="8">
        <v>0</v>
      </c>
      <c r="O43" s="8">
        <v>0</v>
      </c>
    </row>
    <row r="44" spans="1:15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24" customHeight="1">
      <c r="A45" s="26" t="s">
        <v>24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21.75" customHeight="1">
      <c r="A46" s="24" t="s">
        <v>43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12" customHeight="1">
      <c r="A47" s="22" t="s">
        <v>40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1:15" ht="12" customHeight="1">
      <c r="A48" s="19" t="s">
        <v>52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8" ht="12" customHeight="1">
      <c r="A49" s="22" t="s">
        <v>53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5" ht="12" customHeight="1">
      <c r="A50" s="19" t="s">
        <v>54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" customHeight="1">
      <c r="A51" s="17" t="s">
        <v>55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" customHeight="1">
      <c r="A52" s="17" t="s">
        <v>56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" customHeight="1">
      <c r="A53" s="22" t="s">
        <v>57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3.5" customHeight="1">
      <c r="A54" s="27" t="s">
        <v>21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 customHeight="1">
      <c r="A55" s="27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0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23">
    <mergeCell ref="A3:O3"/>
    <mergeCell ref="K6:L6"/>
    <mergeCell ref="N6:O6"/>
    <mergeCell ref="A55:O55"/>
    <mergeCell ref="A54:O54"/>
    <mergeCell ref="A53:O53"/>
    <mergeCell ref="A50:O50"/>
    <mergeCell ref="A1:O1"/>
    <mergeCell ref="A4:O4"/>
    <mergeCell ref="A5:O5"/>
    <mergeCell ref="A6:A8"/>
    <mergeCell ref="D6:E6"/>
    <mergeCell ref="A2:O2"/>
    <mergeCell ref="A51:O51"/>
    <mergeCell ref="G6:I6"/>
    <mergeCell ref="A48:O48"/>
    <mergeCell ref="B6:B8"/>
    <mergeCell ref="A49:R49"/>
    <mergeCell ref="A56:O56"/>
    <mergeCell ref="A46:O46"/>
    <mergeCell ref="A45:O45"/>
    <mergeCell ref="A47:O47"/>
    <mergeCell ref="A52:O52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2009-11-30T18:32:22Z</cp:lastPrinted>
  <dcterms:created xsi:type="dcterms:W3CDTF">2003-08-22T22:18:18Z</dcterms:created>
  <dcterms:modified xsi:type="dcterms:W3CDTF">2023-01-24T00:25:15Z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