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REGISTRADA'!$A$1:$R$56</definedName>
    <definedName name="DEUDA_PUBLICA_DE_ENTIDADES_FEDERATIVAS_Y_MUNICIPIOS_POR_TIPO_DE_DEUDOR">'NO REGISTRADA'!$A$1:$R$56</definedName>
    <definedName name="mensual">'NO REGISTRADA'!$A$1:$R$56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<sst xmlns="http://schemas.openxmlformats.org/spreadsheetml/2006/main" count="78" uniqueCount="59">
  <si>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</si>
  <si>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</si>
  <si>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</si>
  <si>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</si>
  <si>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</si>
  <si>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</si>
  <si>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</si>
  <si>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</si>
  <si>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</si>
  <si>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</si>
  <si>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</si>
  <si>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</si>
  <si>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</si>
  <si>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</si>
  <si>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</si>
  <si>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</si>
  <si>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</si>
  <si>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</si>
  <si>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</si>
  <si>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</si>
  <si>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</si>
  <si>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</si>
  <si>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</si>
  <si>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</si>
  <si>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</si>
  <si>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</si>
  <si>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</si>
  <si>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</si>
  <si>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</si>
  <si>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</si>
  <si>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</si>
  <si>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</si>
  <si>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</si>
  <si>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</si>
  <si>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</si>
  <si>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</si>
  <si>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</si>
  <si>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</si>
  <si>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</si>
  <si>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</si>
  <si>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2_/ Incluye la deuda pública a corto y largo plazos, directa e indirecta, garantizada con participaciones y con ingresos propios.</t>
  </si>
  <si>
    <t>FAIS</t>
  </si>
  <si>
    <t>Fideicomisos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</si>
  <si>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fácilmente las mismas, a partir del primer trimestre de 2007.</t>
  </si>
  <si>
    <r>
      <t>Coahuila</t>
    </r>
    <r>
      <rPr>
        <vertAlign val="superscript"/>
        <sz val="8"/>
        <rFont val="Arial"/>
        <family val="2"/>
      </rPr>
      <t xml:space="preserve"> </t>
    </r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</si>
  <si>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</si>
  <si>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>Chihuahua</t>
    </r>
    <r>
      <rPr>
        <vertAlign val="superscript"/>
        <sz val="8"/>
        <rFont val="Arial"/>
        <family val="2"/>
      </rPr>
      <t xml:space="preserve"> 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</si>
  <si>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</si>
  <si>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 6_/</t>
    </r>
  </si>
  <si>
    <r>
      <t>Oaxaca</t>
    </r>
    <r>
      <rPr>
        <vertAlign val="superscript"/>
        <sz val="8"/>
        <rFont val="Arial"/>
        <family val="2"/>
      </rPr>
      <t xml:space="preserve"> 7_/</t>
    </r>
  </si>
  <si>
    <r>
      <t xml:space="preserve">Veracruz </t>
    </r>
    <r>
      <rPr>
        <vertAlign val="superscript"/>
        <sz val="8"/>
        <rFont val="Arial"/>
        <family val="2"/>
      </rPr>
      <t xml:space="preserve"> 8_/</t>
    </r>
  </si>
  <si>
    <t xml:space="preserve">3_/ El saldo de las obligaciones financieras del Gobierno del Estado de Chiapas incluye dos emisiones no registradas con ingresos derivados de la recaudación del Impuesto sobre Nóminas. </t>
  </si>
  <si>
    <t xml:space="preserve">5_/ El saldo de las obligaciones financieras del Gobierno del Estado de Michoacán incluye una emisión bursátil garantizada con los ingresos derivados del Impuesto sobre Nóminas. </t>
  </si>
  <si>
    <t>6_/ El total de las obligaciones financieras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</si>
  <si>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7_/ El saldo de las obligaciones financieras del Gobierno del Estado de Oaxaca incluye una emisión bursátil garantizada con los ingresos derivados del Impuesto sobre Nóminas, y de los ingresos por derechos vehiculares. </t>
  </si>
  <si>
    <t>8_/ El saldo de las obligaciones financieras del Gobierno del Estado de Veracruz incluye dos emisiones no registradas con ingresos derivados del Impuesto sobre Tenencia o Uso de Vehículos.</t>
  </si>
  <si>
    <t xml:space="preserve">Saldos al 31 de Diciembre de 2009 </t>
  </si>
  <si>
    <t>FAFEF</t>
  </si>
  <si>
    <t xml:space="preserve">4_/ El saldo de las obligaciones financieras del Gobierno del Estado de Chihuahua incluye siete emisiones bursátiles en bonos carreteros. 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</si>
</sst>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A8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7" width="16.7109375" style="0" customWidth="1"/>
    <col min="8" max="8" width="1.7109375" style="0" customWidth="1"/>
    <col min="9" max="9" width="14.7109375" style="0" customWidth="1"/>
    <col min="10" max="12" width="18.7109375" style="0" customWidth="1"/>
    <col min="13" max="13" width="1.7109375" style="0" customWidth="1"/>
    <col min="14" max="15" width="14.7109375" style="0" customWidth="1"/>
    <col min="16" max="16" width="1.7109375" style="0" customWidth="1"/>
    <col min="17" max="18" width="14.7109375" style="0" customWidth="1"/>
    <col min="19" max="16384" width="0" style="0" hidden="1" customWidth="1"/>
  </cols>
  <sheetData>
    <row r="1" spans="1:18" ht="18" customHeight="1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8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8" customHeight="1">
      <c r="A4" s="25" t="s">
        <v>56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8" customHeight="1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5"/>
      <c r="Q5" s="26"/>
      <c r="R5" s="26"/>
    </row>
    <row r="6" spans="1:18" ht="15" customHeight="1" thickBot="1">
      <c r="A6" s="27" t="s">
        <v>28</v>
      </c>
      <c r="B6" s="31" t="s">
        <v>23</v>
      </c>
      <c r="C6" s="13"/>
      <c r="D6" s="30" t="s">
        <v>33</v>
      </c>
      <c r="E6" s="30"/>
      <c r="F6" s="30"/>
      <c r="G6" s="30"/>
      <c r="H6" s="12"/>
      <c r="I6" s="30" t="s">
        <v>34</v>
      </c>
      <c r="J6" s="30"/>
      <c r="K6" s="30"/>
      <c r="L6" s="30"/>
      <c r="M6" s="12"/>
      <c r="N6" s="30" t="s">
        <v>27</v>
      </c>
      <c r="O6" s="30"/>
      <c r="P6" s="16"/>
      <c r="Q6" s="30" t="s">
        <v>42</v>
      </c>
      <c r="R6" s="30"/>
    </row>
    <row r="7" spans="1:18" ht="15" customHeight="1">
      <c r="A7" s="27"/>
      <c r="B7" s="31"/>
      <c r="C7" s="13"/>
      <c r="D7" s="12" t="s">
        <v>30</v>
      </c>
      <c r="E7" s="12" t="s">
        <v>30</v>
      </c>
      <c r="F7" s="12" t="s">
        <v>30</v>
      </c>
      <c r="G7" s="12" t="s">
        <v>30</v>
      </c>
      <c r="H7" s="14"/>
      <c r="I7" s="12" t="s">
        <v>30</v>
      </c>
      <c r="J7" s="12" t="s">
        <v>30</v>
      </c>
      <c r="K7" s="12" t="s">
        <v>30</v>
      </c>
      <c r="L7" s="12" t="s">
        <v>30</v>
      </c>
      <c r="M7" s="14"/>
      <c r="N7" s="12" t="s">
        <v>30</v>
      </c>
      <c r="O7" s="12" t="s">
        <v>30</v>
      </c>
      <c r="P7" s="12"/>
      <c r="Q7" s="12" t="s">
        <v>30</v>
      </c>
      <c r="R7" s="12" t="s">
        <v>30</v>
      </c>
    </row>
    <row r="8" spans="1:18" ht="15" customHeight="1" thickBot="1">
      <c r="A8" s="28"/>
      <c r="B8" s="32"/>
      <c r="C8" s="11"/>
      <c r="D8" s="10" t="s">
        <v>31</v>
      </c>
      <c r="E8" s="10" t="s">
        <v>32</v>
      </c>
      <c r="F8" s="10" t="s">
        <v>41</v>
      </c>
      <c r="G8" s="10" t="s">
        <v>57</v>
      </c>
      <c r="H8" s="15"/>
      <c r="I8" s="10" t="s">
        <v>31</v>
      </c>
      <c r="J8" s="10" t="s">
        <v>32</v>
      </c>
      <c r="K8" s="10" t="s">
        <v>41</v>
      </c>
      <c r="L8" s="10" t="s">
        <v>57</v>
      </c>
      <c r="M8" s="15"/>
      <c r="N8" s="10" t="s">
        <v>31</v>
      </c>
      <c r="O8" s="10" t="s">
        <v>32</v>
      </c>
      <c r="P8" s="10"/>
      <c r="Q8" s="10" t="s">
        <v>31</v>
      </c>
      <c r="R8" s="10" t="s">
        <v>32</v>
      </c>
    </row>
    <row r="9" spans="1:18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" customHeight="1">
      <c r="A10" s="4" t="s">
        <v>20</v>
      </c>
      <c r="B10" s="5">
        <f>SUM(B12:B43)</f>
        <v>252153.46</v>
      </c>
      <c r="C10" s="5"/>
      <c r="D10" s="5">
        <f>SUM(D12:D43)</f>
        <v>115723.02</v>
      </c>
      <c r="E10" s="5">
        <f>SUM(E12:E43)</f>
        <v>5174.860000000001</v>
      </c>
      <c r="F10" s="5">
        <f>SUM(F12:F43)</f>
        <v>4.8</v>
      </c>
      <c r="G10" s="5">
        <f>SUM(G12:G43)</f>
        <v>589.06</v>
      </c>
      <c r="H10" s="5"/>
      <c r="I10" s="5">
        <f>SUM(I12:I43)</f>
        <v>58656.13</v>
      </c>
      <c r="J10" s="5">
        <f>SUM(J12:J43)</f>
        <v>2271.8</v>
      </c>
      <c r="K10" s="5">
        <f>SUM(K12:K43)</f>
        <v>2647.5</v>
      </c>
      <c r="L10" s="5">
        <f>SUM(L12:L43)</f>
        <v>2441.8</v>
      </c>
      <c r="M10" s="5"/>
      <c r="N10" s="5">
        <f>SUM(N12:N43)</f>
        <v>13125.26</v>
      </c>
      <c r="O10" s="5">
        <f>SUM(O12:O43)</f>
        <v>35857.600000000006</v>
      </c>
      <c r="P10" s="5"/>
      <c r="Q10" s="5">
        <f>SUM(Q12:Q43)</f>
        <v>271</v>
      </c>
      <c r="R10" s="5">
        <f>SUM(R12:R43)</f>
        <v>15390.630000000001</v>
      </c>
    </row>
    <row r="11" spans="1:18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" customHeight="1">
      <c r="A12" s="7" t="s">
        <v>1</v>
      </c>
      <c r="B12" s="8">
        <f aca="true" t="shared" si="0" ref="B12:B26">SUM(D12+E12+I12+J12+N12+O12)</f>
        <v>2816.1</v>
      </c>
      <c r="C12" s="8"/>
      <c r="D12" s="8">
        <v>1064.2</v>
      </c>
      <c r="E12" s="8">
        <v>1436.5</v>
      </c>
      <c r="F12" s="8">
        <v>0</v>
      </c>
      <c r="G12" s="8">
        <v>0</v>
      </c>
      <c r="H12" s="8"/>
      <c r="I12" s="8">
        <v>315.4</v>
      </c>
      <c r="J12" s="8">
        <v>0</v>
      </c>
      <c r="K12" s="8">
        <v>0</v>
      </c>
      <c r="L12" s="8">
        <v>0</v>
      </c>
      <c r="M12" s="8"/>
      <c r="N12" s="8">
        <v>0</v>
      </c>
      <c r="O12" s="8">
        <v>0</v>
      </c>
      <c r="P12" s="8"/>
      <c r="Q12" s="8">
        <v>0</v>
      </c>
      <c r="R12" s="8">
        <v>0</v>
      </c>
    </row>
    <row r="13" spans="1:18" ht="12" customHeight="1">
      <c r="A13" s="9" t="s">
        <v>2</v>
      </c>
      <c r="B13" s="8">
        <f t="shared" si="0"/>
        <v>8895.23</v>
      </c>
      <c r="C13" s="8"/>
      <c r="D13" s="8">
        <v>1773.7</v>
      </c>
      <c r="E13" s="8">
        <v>0</v>
      </c>
      <c r="F13" s="8">
        <v>0</v>
      </c>
      <c r="G13" s="8">
        <v>0</v>
      </c>
      <c r="H13" s="8"/>
      <c r="I13" s="8">
        <v>7121.53</v>
      </c>
      <c r="J13" s="8">
        <v>0</v>
      </c>
      <c r="K13" s="8">
        <v>0</v>
      </c>
      <c r="L13" s="8">
        <v>0</v>
      </c>
      <c r="M13" s="8"/>
      <c r="N13" s="8">
        <v>0</v>
      </c>
      <c r="O13" s="8">
        <v>0</v>
      </c>
      <c r="P13" s="8"/>
      <c r="Q13" s="8">
        <v>0</v>
      </c>
      <c r="R13" s="8">
        <v>0</v>
      </c>
    </row>
    <row r="14" spans="1:18" ht="12" customHeight="1">
      <c r="A14" s="9" t="s">
        <v>3</v>
      </c>
      <c r="B14" s="8">
        <f t="shared" si="0"/>
        <v>2015.4</v>
      </c>
      <c r="C14" s="8"/>
      <c r="D14" s="8">
        <v>843.4</v>
      </c>
      <c r="E14" s="8">
        <v>1000</v>
      </c>
      <c r="F14" s="8">
        <v>0</v>
      </c>
      <c r="G14" s="8">
        <v>0</v>
      </c>
      <c r="H14" s="8"/>
      <c r="I14" s="8">
        <v>172</v>
      </c>
      <c r="J14" s="8">
        <v>0</v>
      </c>
      <c r="K14" s="8">
        <v>0</v>
      </c>
      <c r="L14" s="8">
        <v>0</v>
      </c>
      <c r="M14" s="8"/>
      <c r="N14" s="8">
        <v>0</v>
      </c>
      <c r="O14" s="8">
        <v>0</v>
      </c>
      <c r="P14" s="8"/>
      <c r="Q14" s="8">
        <v>0</v>
      </c>
      <c r="R14" s="8">
        <v>0</v>
      </c>
    </row>
    <row r="15" spans="1:18" ht="12" customHeight="1">
      <c r="A15" s="7" t="s">
        <v>4</v>
      </c>
      <c r="B15" s="8">
        <f t="shared" si="0"/>
        <v>0</v>
      </c>
      <c r="C15" s="8"/>
      <c r="D15" s="8">
        <v>0</v>
      </c>
      <c r="E15" s="8">
        <v>0</v>
      </c>
      <c r="F15" s="8">
        <v>0</v>
      </c>
      <c r="G15" s="8">
        <v>0</v>
      </c>
      <c r="H15" s="8"/>
      <c r="I15" s="8">
        <v>0</v>
      </c>
      <c r="J15" s="8">
        <v>0</v>
      </c>
      <c r="K15" s="8">
        <v>0</v>
      </c>
      <c r="L15" s="8">
        <v>0</v>
      </c>
      <c r="M15" s="8"/>
      <c r="N15" s="8">
        <v>0</v>
      </c>
      <c r="O15" s="8">
        <v>0</v>
      </c>
      <c r="P15" s="8"/>
      <c r="Q15" s="8">
        <v>0</v>
      </c>
      <c r="R15" s="8">
        <v>0</v>
      </c>
    </row>
    <row r="16" spans="1:18" ht="12" customHeight="1">
      <c r="A16" s="7" t="s">
        <v>44</v>
      </c>
      <c r="B16" s="8">
        <f t="shared" si="0"/>
        <v>1561.6</v>
      </c>
      <c r="C16" s="8"/>
      <c r="D16" s="8">
        <v>1056.1</v>
      </c>
      <c r="E16" s="8">
        <v>0</v>
      </c>
      <c r="F16" s="8">
        <v>0</v>
      </c>
      <c r="G16" s="8">
        <v>0</v>
      </c>
      <c r="H16" s="8"/>
      <c r="I16" s="8">
        <v>505.5</v>
      </c>
      <c r="J16" s="8">
        <v>0</v>
      </c>
      <c r="K16" s="8">
        <v>0</v>
      </c>
      <c r="L16" s="8">
        <v>0</v>
      </c>
      <c r="M16" s="8"/>
      <c r="N16" s="8">
        <v>0</v>
      </c>
      <c r="O16" s="8">
        <v>0</v>
      </c>
      <c r="P16" s="8"/>
      <c r="Q16" s="8">
        <v>0</v>
      </c>
      <c r="R16" s="8">
        <v>0</v>
      </c>
    </row>
    <row r="17" spans="1:18" ht="12" customHeight="1">
      <c r="A17" s="7" t="s">
        <v>5</v>
      </c>
      <c r="B17" s="8">
        <f t="shared" si="0"/>
        <v>1269.97</v>
      </c>
      <c r="C17" s="8"/>
      <c r="D17" s="8">
        <v>141.43</v>
      </c>
      <c r="E17" s="8">
        <v>0</v>
      </c>
      <c r="F17" s="8">
        <v>0</v>
      </c>
      <c r="G17" s="8">
        <v>0</v>
      </c>
      <c r="H17" s="8"/>
      <c r="I17" s="8">
        <v>1128.54</v>
      </c>
      <c r="J17" s="8">
        <v>0</v>
      </c>
      <c r="K17" s="8">
        <v>0</v>
      </c>
      <c r="L17" s="8">
        <v>0</v>
      </c>
      <c r="M17" s="8"/>
      <c r="N17" s="8">
        <v>0</v>
      </c>
      <c r="O17" s="8">
        <v>0</v>
      </c>
      <c r="P17" s="8"/>
      <c r="Q17" s="8">
        <v>0</v>
      </c>
      <c r="R17" s="8">
        <v>0</v>
      </c>
    </row>
    <row r="18" spans="1:18" ht="12" customHeight="1">
      <c r="A18" s="7" t="s">
        <v>45</v>
      </c>
      <c r="B18" s="8">
        <f>SUM(D18+E18+I18+J18+K18+O18+L18)</f>
        <v>9214.95</v>
      </c>
      <c r="C18" s="8"/>
      <c r="D18" s="8">
        <v>0</v>
      </c>
      <c r="E18" s="8">
        <v>0</v>
      </c>
      <c r="F18" s="8">
        <v>0</v>
      </c>
      <c r="G18" s="8">
        <v>0</v>
      </c>
      <c r="H18" s="8"/>
      <c r="I18" s="8">
        <v>738.6</v>
      </c>
      <c r="J18" s="8">
        <v>0</v>
      </c>
      <c r="K18" s="8">
        <v>943.25</v>
      </c>
      <c r="L18" s="8">
        <v>2000</v>
      </c>
      <c r="M18" s="8"/>
      <c r="N18" s="8">
        <v>0</v>
      </c>
      <c r="O18" s="8">
        <v>5533.1</v>
      </c>
      <c r="P18" s="8"/>
      <c r="Q18" s="8">
        <v>0</v>
      </c>
      <c r="R18" s="8">
        <v>0</v>
      </c>
    </row>
    <row r="19" spans="1:18" ht="12" customHeight="1">
      <c r="A19" s="7" t="s">
        <v>46</v>
      </c>
      <c r="B19" s="8">
        <f>SUM(D19+E19+I19+J19+N19+K19+O19)</f>
        <v>13183.029999999999</v>
      </c>
      <c r="C19" s="8"/>
      <c r="D19" s="8">
        <v>2395.56</v>
      </c>
      <c r="E19" s="8">
        <v>67</v>
      </c>
      <c r="F19" s="8">
        <v>0</v>
      </c>
      <c r="G19" s="8">
        <v>0</v>
      </c>
      <c r="H19" s="8"/>
      <c r="I19" s="8">
        <v>37.78</v>
      </c>
      <c r="J19" s="8">
        <v>0</v>
      </c>
      <c r="K19" s="8">
        <v>5.15</v>
      </c>
      <c r="L19" s="8">
        <v>0</v>
      </c>
      <c r="M19" s="8"/>
      <c r="N19" s="8">
        <v>814.74</v>
      </c>
      <c r="O19" s="8">
        <v>9862.8</v>
      </c>
      <c r="P19" s="8"/>
      <c r="Q19" s="8">
        <v>0</v>
      </c>
      <c r="R19" s="8">
        <v>0</v>
      </c>
    </row>
    <row r="20" spans="1:18" ht="12" customHeight="1">
      <c r="A20" s="7" t="s">
        <v>6</v>
      </c>
      <c r="B20" s="8">
        <f t="shared" si="0"/>
        <v>47529.5</v>
      </c>
      <c r="C20" s="8"/>
      <c r="D20" s="8">
        <v>23466.8</v>
      </c>
      <c r="E20" s="8">
        <v>0</v>
      </c>
      <c r="F20" s="8">
        <v>0</v>
      </c>
      <c r="G20" s="8">
        <v>0</v>
      </c>
      <c r="H20" s="8"/>
      <c r="I20" s="8">
        <v>17862.7</v>
      </c>
      <c r="J20" s="8">
        <v>0</v>
      </c>
      <c r="K20" s="8">
        <v>0</v>
      </c>
      <c r="L20" s="8">
        <v>0</v>
      </c>
      <c r="M20" s="8"/>
      <c r="N20" s="8">
        <v>6200</v>
      </c>
      <c r="O20" s="8">
        <v>0</v>
      </c>
      <c r="P20" s="8"/>
      <c r="Q20" s="8">
        <v>0</v>
      </c>
      <c r="R20" s="8">
        <v>0</v>
      </c>
    </row>
    <row r="21" spans="1:18" ht="12" customHeight="1">
      <c r="A21" s="7" t="s">
        <v>7</v>
      </c>
      <c r="B21" s="8">
        <f>SUM(D21+E21+G21+I21+J21+K21+N21+O21)</f>
        <v>3643.72</v>
      </c>
      <c r="C21" s="8"/>
      <c r="D21" s="8">
        <v>2316.56</v>
      </c>
      <c r="E21" s="8">
        <v>0</v>
      </c>
      <c r="F21" s="8">
        <v>0</v>
      </c>
      <c r="G21" s="8">
        <v>589.06</v>
      </c>
      <c r="H21" s="8"/>
      <c r="I21" s="8">
        <v>666.9</v>
      </c>
      <c r="J21" s="8">
        <v>0</v>
      </c>
      <c r="K21" s="8">
        <v>71.2</v>
      </c>
      <c r="L21" s="8">
        <v>0</v>
      </c>
      <c r="M21" s="8"/>
      <c r="N21" s="8">
        <v>0</v>
      </c>
      <c r="O21" s="8">
        <v>0</v>
      </c>
      <c r="P21" s="8"/>
      <c r="Q21" s="8">
        <v>0</v>
      </c>
      <c r="R21" s="8">
        <v>0</v>
      </c>
    </row>
    <row r="22" spans="1:18" ht="12" customHeight="1">
      <c r="A22" s="7" t="s">
        <v>8</v>
      </c>
      <c r="B22" s="8">
        <f t="shared" si="0"/>
        <v>6409.97</v>
      </c>
      <c r="C22" s="8"/>
      <c r="D22" s="8">
        <v>4875.33</v>
      </c>
      <c r="E22" s="8">
        <v>0</v>
      </c>
      <c r="F22" s="8">
        <v>0</v>
      </c>
      <c r="G22" s="8">
        <v>0</v>
      </c>
      <c r="H22" s="8"/>
      <c r="I22" s="8">
        <v>1534.64</v>
      </c>
      <c r="J22" s="8">
        <v>0</v>
      </c>
      <c r="K22" s="8">
        <v>0</v>
      </c>
      <c r="L22" s="8">
        <v>0</v>
      </c>
      <c r="M22" s="8"/>
      <c r="N22" s="8">
        <v>0</v>
      </c>
      <c r="O22" s="8">
        <v>0</v>
      </c>
      <c r="P22" s="8"/>
      <c r="Q22" s="8">
        <v>0</v>
      </c>
      <c r="R22" s="8">
        <v>0</v>
      </c>
    </row>
    <row r="23" spans="1:18" ht="12" customHeight="1">
      <c r="A23" s="7" t="s">
        <v>9</v>
      </c>
      <c r="B23" s="8">
        <f>SUM(D23+E23+I23+J23+K23+N23+O23)</f>
        <v>3140.8100000000004</v>
      </c>
      <c r="C23" s="8"/>
      <c r="D23" s="8">
        <v>2347.86</v>
      </c>
      <c r="E23" s="8">
        <v>0</v>
      </c>
      <c r="F23" s="8">
        <v>0</v>
      </c>
      <c r="G23" s="8">
        <v>0</v>
      </c>
      <c r="H23" s="8"/>
      <c r="I23" s="8">
        <v>236.15</v>
      </c>
      <c r="J23" s="8">
        <v>0</v>
      </c>
      <c r="K23" s="8">
        <v>556.8</v>
      </c>
      <c r="L23" s="8">
        <v>0</v>
      </c>
      <c r="M23" s="8"/>
      <c r="N23" s="8">
        <v>0</v>
      </c>
      <c r="O23" s="8">
        <v>0</v>
      </c>
      <c r="P23" s="8"/>
      <c r="Q23" s="8">
        <v>0</v>
      </c>
      <c r="R23" s="8">
        <v>0</v>
      </c>
    </row>
    <row r="24" spans="1:18" ht="12" customHeight="1">
      <c r="A24" s="7" t="s">
        <v>10</v>
      </c>
      <c r="B24" s="8">
        <f t="shared" si="0"/>
        <v>3909.2000000000003</v>
      </c>
      <c r="C24" s="8"/>
      <c r="D24" s="8">
        <v>1500</v>
      </c>
      <c r="E24" s="8">
        <v>0</v>
      </c>
      <c r="F24" s="8">
        <v>0</v>
      </c>
      <c r="G24" s="8">
        <v>0</v>
      </c>
      <c r="H24" s="8"/>
      <c r="I24" s="8">
        <v>17.4</v>
      </c>
      <c r="J24" s="8">
        <v>0</v>
      </c>
      <c r="K24" s="8">
        <v>0</v>
      </c>
      <c r="L24" s="8">
        <v>0</v>
      </c>
      <c r="M24" s="8"/>
      <c r="N24" s="8">
        <v>2391.8</v>
      </c>
      <c r="O24" s="8">
        <v>0</v>
      </c>
      <c r="P24" s="8"/>
      <c r="Q24" s="8">
        <v>0</v>
      </c>
      <c r="R24" s="8">
        <v>0</v>
      </c>
    </row>
    <row r="25" spans="1:18" ht="12" customHeight="1">
      <c r="A25" s="7" t="s">
        <v>11</v>
      </c>
      <c r="B25" s="8">
        <f t="shared" si="0"/>
        <v>20163.43</v>
      </c>
      <c r="C25" s="8"/>
      <c r="D25" s="8">
        <v>11320.76</v>
      </c>
      <c r="E25" s="8">
        <v>0</v>
      </c>
      <c r="F25" s="8">
        <v>0</v>
      </c>
      <c r="G25" s="8">
        <v>0</v>
      </c>
      <c r="H25" s="8"/>
      <c r="I25" s="8">
        <v>8842.67</v>
      </c>
      <c r="J25" s="8">
        <v>0</v>
      </c>
      <c r="K25" s="8">
        <v>0</v>
      </c>
      <c r="L25" s="8">
        <v>0</v>
      </c>
      <c r="M25" s="8"/>
      <c r="N25" s="8">
        <v>0</v>
      </c>
      <c r="O25" s="8">
        <v>0</v>
      </c>
      <c r="P25" s="8"/>
      <c r="Q25" s="8">
        <v>0</v>
      </c>
      <c r="R25" s="8">
        <v>0</v>
      </c>
    </row>
    <row r="26" spans="1:18" ht="12" customHeight="1">
      <c r="A26" s="7" t="s">
        <v>12</v>
      </c>
      <c r="B26" s="8">
        <f t="shared" si="0"/>
        <v>33017.5</v>
      </c>
      <c r="C26" s="8"/>
      <c r="D26" s="8">
        <v>31101.4</v>
      </c>
      <c r="E26" s="8">
        <v>0</v>
      </c>
      <c r="F26" s="8">
        <v>0</v>
      </c>
      <c r="G26" s="8">
        <v>0</v>
      </c>
      <c r="H26" s="8"/>
      <c r="I26" s="8">
        <v>1916.1</v>
      </c>
      <c r="J26" s="8">
        <v>0</v>
      </c>
      <c r="K26" s="8">
        <v>0</v>
      </c>
      <c r="L26" s="8">
        <v>0</v>
      </c>
      <c r="M26" s="8"/>
      <c r="N26" s="8">
        <v>0</v>
      </c>
      <c r="O26" s="8">
        <v>0</v>
      </c>
      <c r="P26" s="8"/>
      <c r="Q26" s="8">
        <v>0</v>
      </c>
      <c r="R26" s="8">
        <v>0</v>
      </c>
    </row>
    <row r="27" spans="1:18" ht="12" customHeight="1">
      <c r="A27" s="7" t="s">
        <v>47</v>
      </c>
      <c r="B27" s="8">
        <f>SUM(D27+E27+I27+J27+K27+L27+N27+O27)</f>
        <v>7770.9</v>
      </c>
      <c r="C27" s="8"/>
      <c r="D27" s="8">
        <v>1727.5</v>
      </c>
      <c r="E27" s="8">
        <v>300</v>
      </c>
      <c r="F27" s="8">
        <v>0</v>
      </c>
      <c r="G27" s="8">
        <v>0</v>
      </c>
      <c r="H27" s="8"/>
      <c r="I27" s="8">
        <v>1240</v>
      </c>
      <c r="J27" s="8">
        <v>0</v>
      </c>
      <c r="K27" s="8">
        <v>249.6</v>
      </c>
      <c r="L27" s="8">
        <v>441.8</v>
      </c>
      <c r="M27" s="8"/>
      <c r="N27" s="8">
        <v>0</v>
      </c>
      <c r="O27" s="8">
        <v>3812</v>
      </c>
      <c r="P27" s="8"/>
      <c r="Q27" s="8">
        <v>0</v>
      </c>
      <c r="R27" s="8">
        <v>0</v>
      </c>
    </row>
    <row r="28" spans="1:18" ht="12" customHeight="1">
      <c r="A28" s="7" t="s">
        <v>25</v>
      </c>
      <c r="B28" s="8">
        <f aca="true" t="shared" si="1" ref="B28:B35">SUM(D28+E28+I28+J28+N28+O28)</f>
        <v>346.2</v>
      </c>
      <c r="C28" s="8"/>
      <c r="D28" s="8">
        <v>275.2</v>
      </c>
      <c r="E28" s="8">
        <v>0</v>
      </c>
      <c r="F28" s="8">
        <v>0</v>
      </c>
      <c r="G28" s="8">
        <v>0</v>
      </c>
      <c r="H28" s="8"/>
      <c r="I28" s="8">
        <v>71</v>
      </c>
      <c r="J28" s="8">
        <v>0</v>
      </c>
      <c r="K28" s="8">
        <v>0</v>
      </c>
      <c r="L28" s="8">
        <v>0</v>
      </c>
      <c r="M28" s="8"/>
      <c r="N28" s="8">
        <v>0</v>
      </c>
      <c r="O28" s="8">
        <v>0</v>
      </c>
      <c r="P28" s="8"/>
      <c r="Q28" s="8">
        <v>0</v>
      </c>
      <c r="R28" s="8">
        <v>0</v>
      </c>
    </row>
    <row r="29" spans="1:18" ht="12" customHeight="1">
      <c r="A29" s="7" t="s">
        <v>26</v>
      </c>
      <c r="B29" s="8">
        <f>SUM(D29+E29+I29+J29+N29+O29+R29)</f>
        <v>2215.7</v>
      </c>
      <c r="C29" s="8"/>
      <c r="D29" s="8">
        <v>863.4</v>
      </c>
      <c r="E29" s="8">
        <v>0</v>
      </c>
      <c r="F29" s="8">
        <v>0</v>
      </c>
      <c r="G29" s="8">
        <v>0</v>
      </c>
      <c r="H29" s="8"/>
      <c r="I29" s="8">
        <v>385.8</v>
      </c>
      <c r="J29" s="8">
        <v>0</v>
      </c>
      <c r="K29" s="8">
        <v>0</v>
      </c>
      <c r="L29" s="8">
        <v>0</v>
      </c>
      <c r="M29" s="8"/>
      <c r="N29" s="8">
        <v>0</v>
      </c>
      <c r="O29" s="8">
        <v>0</v>
      </c>
      <c r="P29" s="8"/>
      <c r="Q29" s="8">
        <v>0</v>
      </c>
      <c r="R29" s="8">
        <v>966.5</v>
      </c>
    </row>
    <row r="30" spans="1:18" ht="12" customHeight="1">
      <c r="A30" s="7" t="s">
        <v>48</v>
      </c>
      <c r="B30" s="8">
        <f>SUM(D30+E30+I30+J30+N30+O30+R30)</f>
        <v>27070.73</v>
      </c>
      <c r="C30" s="8"/>
      <c r="D30" s="8">
        <v>3476</v>
      </c>
      <c r="E30" s="8">
        <v>2371.36</v>
      </c>
      <c r="F30" s="8">
        <v>0</v>
      </c>
      <c r="G30" s="8">
        <v>0</v>
      </c>
      <c r="H30" s="8"/>
      <c r="I30" s="8">
        <v>5227.67</v>
      </c>
      <c r="J30" s="8">
        <v>1926.3</v>
      </c>
      <c r="K30" s="8">
        <v>0</v>
      </c>
      <c r="L30" s="8">
        <v>0</v>
      </c>
      <c r="M30" s="8"/>
      <c r="N30" s="8">
        <v>2413</v>
      </c>
      <c r="O30" s="8">
        <v>6656.4</v>
      </c>
      <c r="P30" s="8"/>
      <c r="Q30" s="8">
        <v>0</v>
      </c>
      <c r="R30" s="8">
        <v>5000</v>
      </c>
    </row>
    <row r="31" spans="1:18" ht="12" customHeight="1">
      <c r="A31" s="7" t="s">
        <v>49</v>
      </c>
      <c r="B31" s="8">
        <f>SUM(D31+E31+F31+I31+J31+K31+N31+O31)</f>
        <v>4483.8</v>
      </c>
      <c r="C31" s="8"/>
      <c r="D31" s="8">
        <v>425.7</v>
      </c>
      <c r="E31" s="8">
        <v>0</v>
      </c>
      <c r="F31" s="8">
        <v>4.8</v>
      </c>
      <c r="G31" s="8">
        <v>0</v>
      </c>
      <c r="H31" s="8"/>
      <c r="I31" s="8">
        <v>768.6</v>
      </c>
      <c r="J31" s="8">
        <v>0</v>
      </c>
      <c r="K31" s="8">
        <v>243.4</v>
      </c>
      <c r="L31" s="8">
        <v>0</v>
      </c>
      <c r="M31" s="8"/>
      <c r="N31" s="8">
        <v>0</v>
      </c>
      <c r="O31" s="8">
        <v>3041.3</v>
      </c>
      <c r="P31" s="8"/>
      <c r="Q31" s="8">
        <v>0</v>
      </c>
      <c r="R31" s="8">
        <v>0</v>
      </c>
    </row>
    <row r="32" spans="1:18" ht="12" customHeight="1">
      <c r="A32" s="7" t="s">
        <v>36</v>
      </c>
      <c r="B32" s="8">
        <f t="shared" si="1"/>
        <v>6501.8</v>
      </c>
      <c r="C32" s="8"/>
      <c r="D32" s="8">
        <v>4120.1</v>
      </c>
      <c r="E32" s="8">
        <v>0</v>
      </c>
      <c r="F32" s="8">
        <v>0</v>
      </c>
      <c r="G32" s="8">
        <v>0</v>
      </c>
      <c r="H32" s="8"/>
      <c r="I32" s="8">
        <v>2381.7</v>
      </c>
      <c r="J32" s="8">
        <v>0</v>
      </c>
      <c r="K32" s="8">
        <v>0</v>
      </c>
      <c r="L32" s="8">
        <v>0</v>
      </c>
      <c r="M32" s="8"/>
      <c r="N32" s="8">
        <v>0</v>
      </c>
      <c r="O32" s="8">
        <v>0</v>
      </c>
      <c r="P32" s="8"/>
      <c r="Q32" s="8">
        <v>0</v>
      </c>
      <c r="R32" s="8">
        <v>0</v>
      </c>
    </row>
    <row r="33" spans="1:18" ht="12" customHeight="1">
      <c r="A33" s="7" t="s">
        <v>22</v>
      </c>
      <c r="B33" s="8">
        <f t="shared" si="1"/>
        <v>2355.8</v>
      </c>
      <c r="C33" s="8"/>
      <c r="D33" s="8">
        <v>2239.75</v>
      </c>
      <c r="E33" s="8">
        <v>0</v>
      </c>
      <c r="F33" s="8">
        <v>0</v>
      </c>
      <c r="G33" s="8">
        <v>0</v>
      </c>
      <c r="H33" s="8"/>
      <c r="I33" s="8">
        <v>116.05</v>
      </c>
      <c r="J33" s="8">
        <v>0</v>
      </c>
      <c r="K33" s="8">
        <v>0</v>
      </c>
      <c r="L33" s="8">
        <v>0</v>
      </c>
      <c r="M33" s="8"/>
      <c r="N33" s="8">
        <v>0</v>
      </c>
      <c r="O33" s="8">
        <v>0</v>
      </c>
      <c r="P33" s="8"/>
      <c r="Q33" s="8">
        <v>0</v>
      </c>
      <c r="R33" s="8">
        <v>0</v>
      </c>
    </row>
    <row r="34" spans="1:18" ht="12" customHeight="1">
      <c r="A34" s="7" t="s">
        <v>13</v>
      </c>
      <c r="B34" s="8">
        <f>SUM(D34+E34+I34+J34+K34+N34+O34)</f>
        <v>3743.2</v>
      </c>
      <c r="C34" s="8"/>
      <c r="D34" s="8">
        <v>1173.5</v>
      </c>
      <c r="E34" s="8">
        <v>0</v>
      </c>
      <c r="F34" s="8">
        <v>0</v>
      </c>
      <c r="G34" s="8">
        <v>0</v>
      </c>
      <c r="H34" s="8"/>
      <c r="I34" s="8">
        <v>2203.1</v>
      </c>
      <c r="J34" s="8">
        <v>345.5</v>
      </c>
      <c r="K34" s="8">
        <v>21.1</v>
      </c>
      <c r="L34" s="8">
        <v>0</v>
      </c>
      <c r="M34" s="8"/>
      <c r="N34" s="8">
        <v>0</v>
      </c>
      <c r="O34" s="8">
        <v>0</v>
      </c>
      <c r="P34" s="8"/>
      <c r="Q34" s="8">
        <v>0</v>
      </c>
      <c r="R34" s="8">
        <v>0</v>
      </c>
    </row>
    <row r="35" spans="1:18" ht="12" customHeight="1">
      <c r="A35" s="7" t="s">
        <v>14</v>
      </c>
      <c r="B35" s="8">
        <f t="shared" si="1"/>
        <v>4580.0599999999995</v>
      </c>
      <c r="C35" s="8"/>
      <c r="D35" s="8">
        <v>4353.53</v>
      </c>
      <c r="E35" s="8">
        <v>0</v>
      </c>
      <c r="F35" s="8">
        <v>0</v>
      </c>
      <c r="G35" s="8">
        <v>0</v>
      </c>
      <c r="H35" s="8"/>
      <c r="I35" s="8">
        <v>226.53</v>
      </c>
      <c r="J35" s="8">
        <v>0</v>
      </c>
      <c r="K35" s="8">
        <v>0</v>
      </c>
      <c r="L35" s="8">
        <v>0</v>
      </c>
      <c r="M35" s="8"/>
      <c r="N35" s="8">
        <v>0</v>
      </c>
      <c r="O35" s="8">
        <v>0</v>
      </c>
      <c r="P35" s="8"/>
      <c r="Q35" s="8">
        <v>0</v>
      </c>
      <c r="R35" s="8">
        <v>0</v>
      </c>
    </row>
    <row r="36" spans="1:18" ht="12" customHeight="1">
      <c r="A36" s="7" t="s">
        <v>37</v>
      </c>
      <c r="B36" s="8">
        <f>SUM(D36+E36+I36+J36+N36+O36+R36)</f>
        <v>4476.53</v>
      </c>
      <c r="C36" s="8"/>
      <c r="D36" s="8">
        <v>2370.3</v>
      </c>
      <c r="E36" s="8">
        <v>0</v>
      </c>
      <c r="F36" s="8">
        <v>0</v>
      </c>
      <c r="G36" s="8">
        <v>0</v>
      </c>
      <c r="H36" s="8"/>
      <c r="I36" s="8">
        <v>1310.1</v>
      </c>
      <c r="J36" s="8">
        <v>0</v>
      </c>
      <c r="K36" s="8">
        <v>0</v>
      </c>
      <c r="L36" s="8">
        <v>0</v>
      </c>
      <c r="M36" s="8"/>
      <c r="N36" s="8">
        <v>0</v>
      </c>
      <c r="O36" s="8">
        <v>0</v>
      </c>
      <c r="P36" s="8"/>
      <c r="Q36" s="8">
        <v>0</v>
      </c>
      <c r="R36" s="8">
        <v>796.13</v>
      </c>
    </row>
    <row r="37" spans="1:18" ht="12" customHeight="1">
      <c r="A37" s="7" t="s">
        <v>15</v>
      </c>
      <c r="B37" s="8">
        <f>SUM(D37+E37+I37+J37+N37+O37+Q37+R37)</f>
        <v>11258.2</v>
      </c>
      <c r="C37" s="8"/>
      <c r="D37" s="8">
        <v>6203.4</v>
      </c>
      <c r="E37" s="8">
        <v>0</v>
      </c>
      <c r="F37" s="8">
        <v>0</v>
      </c>
      <c r="G37" s="8">
        <v>0</v>
      </c>
      <c r="H37" s="8"/>
      <c r="I37" s="8">
        <v>655.8</v>
      </c>
      <c r="J37" s="8">
        <v>0</v>
      </c>
      <c r="K37" s="8">
        <v>0</v>
      </c>
      <c r="L37" s="8">
        <v>0</v>
      </c>
      <c r="M37" s="8"/>
      <c r="N37" s="8">
        <v>0</v>
      </c>
      <c r="O37" s="8">
        <v>0</v>
      </c>
      <c r="P37" s="8"/>
      <c r="Q37" s="8">
        <v>271</v>
      </c>
      <c r="R37" s="8">
        <v>4128</v>
      </c>
    </row>
    <row r="38" spans="1:18" ht="12" customHeight="1">
      <c r="A38" s="9" t="s">
        <v>16</v>
      </c>
      <c r="B38" s="8">
        <f aca="true" t="shared" si="2" ref="B38:B43">SUM(D38+E38+I38+J38+N38+O38)</f>
        <v>1962.68</v>
      </c>
      <c r="C38" s="8"/>
      <c r="D38" s="8">
        <v>1851.44</v>
      </c>
      <c r="E38" s="8">
        <v>0</v>
      </c>
      <c r="F38" s="8">
        <v>0</v>
      </c>
      <c r="G38" s="8">
        <v>0</v>
      </c>
      <c r="H38" s="8"/>
      <c r="I38" s="8">
        <v>111.24</v>
      </c>
      <c r="J38" s="8">
        <v>0</v>
      </c>
      <c r="K38" s="8">
        <v>0</v>
      </c>
      <c r="L38" s="8">
        <v>0</v>
      </c>
      <c r="M38" s="8"/>
      <c r="N38" s="8">
        <v>0</v>
      </c>
      <c r="O38" s="8">
        <v>0</v>
      </c>
      <c r="P38" s="8"/>
      <c r="Q38" s="8">
        <v>0</v>
      </c>
      <c r="R38" s="8">
        <v>0</v>
      </c>
    </row>
    <row r="39" spans="1:18" ht="12" customHeight="1">
      <c r="A39" s="7" t="s">
        <v>17</v>
      </c>
      <c r="B39" s="8">
        <f>SUM(D39+E39+I39+J39+N39+O39+R39)</f>
        <v>6637.41</v>
      </c>
      <c r="C39" s="8"/>
      <c r="D39" s="8">
        <v>344.26</v>
      </c>
      <c r="E39" s="8">
        <v>0</v>
      </c>
      <c r="F39" s="8">
        <v>0</v>
      </c>
      <c r="G39" s="8">
        <v>0</v>
      </c>
      <c r="H39" s="8"/>
      <c r="I39" s="8">
        <v>1793.15</v>
      </c>
      <c r="J39" s="8">
        <v>0</v>
      </c>
      <c r="K39" s="8">
        <v>0</v>
      </c>
      <c r="L39" s="8">
        <v>0</v>
      </c>
      <c r="M39" s="8"/>
      <c r="N39" s="8">
        <v>0</v>
      </c>
      <c r="O39" s="8">
        <v>0</v>
      </c>
      <c r="P39" s="8"/>
      <c r="Q39" s="8">
        <v>0</v>
      </c>
      <c r="R39" s="8">
        <v>4500</v>
      </c>
    </row>
    <row r="40" spans="1:18" ht="12" customHeight="1">
      <c r="A40" s="7" t="s">
        <v>18</v>
      </c>
      <c r="B40" s="8">
        <f t="shared" si="2"/>
        <v>0</v>
      </c>
      <c r="C40" s="8"/>
      <c r="D40" s="8">
        <v>0</v>
      </c>
      <c r="E40" s="8">
        <v>0</v>
      </c>
      <c r="F40" s="8">
        <v>0</v>
      </c>
      <c r="G40" s="8">
        <v>0</v>
      </c>
      <c r="H40" s="8"/>
      <c r="I40" s="8">
        <v>0</v>
      </c>
      <c r="J40" s="8">
        <v>0</v>
      </c>
      <c r="K40" s="8">
        <v>0</v>
      </c>
      <c r="L40" s="8">
        <v>0</v>
      </c>
      <c r="M40" s="8"/>
      <c r="N40" s="8">
        <v>0</v>
      </c>
      <c r="O40" s="8">
        <v>0</v>
      </c>
      <c r="P40" s="8"/>
      <c r="Q40" s="8">
        <v>0</v>
      </c>
      <c r="R40" s="8">
        <v>0</v>
      </c>
    </row>
    <row r="41" spans="1:18" ht="12" customHeight="1">
      <c r="A41" s="7" t="s">
        <v>50</v>
      </c>
      <c r="B41" s="8">
        <f>SUM(D41+E41+I41+J41+K41+N41+O41)</f>
        <v>9331.16</v>
      </c>
      <c r="C41" s="8"/>
      <c r="D41" s="8">
        <v>0</v>
      </c>
      <c r="E41" s="8">
        <v>0</v>
      </c>
      <c r="F41" s="8">
        <v>0</v>
      </c>
      <c r="G41" s="8">
        <v>0</v>
      </c>
      <c r="H41" s="8"/>
      <c r="I41" s="8">
        <v>516.44</v>
      </c>
      <c r="J41" s="8">
        <v>0</v>
      </c>
      <c r="K41" s="8">
        <v>557</v>
      </c>
      <c r="L41" s="8">
        <v>0</v>
      </c>
      <c r="M41" s="8"/>
      <c r="N41" s="8">
        <v>1305.72</v>
      </c>
      <c r="O41" s="8">
        <v>6952</v>
      </c>
      <c r="P41" s="8"/>
      <c r="Q41" s="8">
        <v>0</v>
      </c>
      <c r="R41" s="8">
        <v>0</v>
      </c>
    </row>
    <row r="42" spans="1:18" ht="12" customHeight="1">
      <c r="A42" s="7" t="s">
        <v>29</v>
      </c>
      <c r="B42" s="8">
        <f t="shared" si="2"/>
        <v>2076.08</v>
      </c>
      <c r="C42" s="8"/>
      <c r="D42" s="8">
        <v>1932.74</v>
      </c>
      <c r="E42" s="8">
        <v>0</v>
      </c>
      <c r="F42" s="8">
        <v>0</v>
      </c>
      <c r="G42" s="8">
        <v>0</v>
      </c>
      <c r="H42" s="8"/>
      <c r="I42" s="8">
        <v>143.34</v>
      </c>
      <c r="J42" s="8">
        <v>0</v>
      </c>
      <c r="K42" s="8">
        <v>0</v>
      </c>
      <c r="L42" s="8">
        <v>0</v>
      </c>
      <c r="M42" s="8"/>
      <c r="N42" s="8">
        <v>0</v>
      </c>
      <c r="O42" s="8">
        <v>0</v>
      </c>
      <c r="P42" s="8"/>
      <c r="Q42" s="8">
        <v>0</v>
      </c>
      <c r="R42" s="8">
        <v>0</v>
      </c>
    </row>
    <row r="43" spans="1:18" ht="12" customHeight="1">
      <c r="A43" s="7" t="s">
        <v>19</v>
      </c>
      <c r="B43" s="8">
        <f t="shared" si="2"/>
        <v>572.8</v>
      </c>
      <c r="C43" s="8"/>
      <c r="D43" s="8">
        <v>163.1</v>
      </c>
      <c r="E43" s="8">
        <v>0</v>
      </c>
      <c r="F43" s="8">
        <v>0</v>
      </c>
      <c r="G43" s="8">
        <v>0</v>
      </c>
      <c r="H43" s="8"/>
      <c r="I43" s="8">
        <v>409.7</v>
      </c>
      <c r="J43" s="8">
        <v>0</v>
      </c>
      <c r="K43" s="8">
        <v>0</v>
      </c>
      <c r="L43" s="8">
        <v>0</v>
      </c>
      <c r="M43" s="8"/>
      <c r="N43" s="8">
        <v>0</v>
      </c>
      <c r="O43" s="8">
        <v>0</v>
      </c>
      <c r="P43" s="8"/>
      <c r="Q43" s="8">
        <v>0</v>
      </c>
      <c r="R43" s="8">
        <v>0</v>
      </c>
    </row>
    <row r="44" spans="1:18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4" customHeight="1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" customHeight="1">
      <c r="A46" s="18" t="s">
        <v>43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" customHeight="1">
      <c r="A47" s="21" t="s">
        <v>40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" customHeight="1">
      <c r="A48" s="33" t="s">
        <v>51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21" ht="12" customHeight="1">
      <c r="A49" s="21" t="s">
        <v>58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18" ht="12" customHeight="1">
      <c r="A50" s="33" t="s">
        <v>52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" customHeight="1">
      <c r="A51" s="22" t="s">
        <v>53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" customHeight="1">
      <c r="A52" s="22" t="s">
        <v>54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" customHeight="1">
      <c r="A53" s="21" t="s">
        <v>55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3.5" customHeight="1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3.5" customHeight="1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23">
    <mergeCell ref="I6:L6"/>
    <mergeCell ref="A53:R53"/>
    <mergeCell ref="A50:R50"/>
    <mergeCell ref="A51:R51"/>
    <mergeCell ref="A48:R48"/>
    <mergeCell ref="A49:U49"/>
    <mergeCell ref="A1:R1"/>
    <mergeCell ref="A4:R4"/>
    <mergeCell ref="A5:R5"/>
    <mergeCell ref="A6:A8"/>
    <mergeCell ref="A2:R2"/>
    <mergeCell ref="A3:R3"/>
    <mergeCell ref="N6:O6"/>
    <mergeCell ref="B6:B8"/>
    <mergeCell ref="Q6:R6"/>
    <mergeCell ref="D6:G6"/>
    <mergeCell ref="A56:R56"/>
    <mergeCell ref="A46:R46"/>
    <mergeCell ref="A45:R45"/>
    <mergeCell ref="A47:R47"/>
    <mergeCell ref="A52:R52"/>
    <mergeCell ref="A55:R55"/>
    <mergeCell ref="A54:R5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2010-02-26T18:45:50Z</cp:lastPrinted>
  <dcterms:created xsi:type="dcterms:W3CDTF">2003-08-22T22:18:18Z</dcterms:created>
  <dcterms:modified xsi:type="dcterms:W3CDTF">2023-01-24T00:30:43Z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