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88" tabRatio="556" activeTab="0"/>
  </bookViews>
  <sheets>
    <sheet name="147" sheetId="1" r:id="rId1"/>
  </sheets>
  <externalReferences>
    <externalReference r:id="rId4"/>
    <externalReference r:id="rId5"/>
    <externalReference r:id="rId6"/>
    <externalReference r:id="rId7"/>
    <externalReference r:id="rId8"/>
    <externalReference r:id="rId9"/>
  </externalReferences>
  <definedNames>
    <definedName name="Alta">'[1]CATALOGOS'!$J$1:$J$6</definedName>
    <definedName name="_xlnm.Print_Area" localSheetId="0">'147'!$A$1:$F$23</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<sst xmlns="http://schemas.openxmlformats.org/spreadsheetml/2006/main" count="39" uniqueCount="27">
  <si>
    <t>Tabasco</t>
  </si>
  <si>
    <t>Chiapas</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</si>
  <si>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</si>
  <si>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</si>
  <si>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</si>
  <si>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</si>
  <si>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</si>
  <si>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</si>
  <si>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</si>
  <si>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</si>
  <si>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</si>
  <si>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</si>
  <si>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</si>
  <si>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</si>
  <si>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</si>
  <si>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</si>
  <si>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</si>
  <si>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</si>
  <si>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</si>
  <si>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</si>
  <si>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</si>
  <si>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</si>
  <si>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</si>
  <si>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</si>
  <si>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</si>
  <si>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</si>
  <si>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Al cierre de 2015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</si>
</sst>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89">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88"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FID.%202186,%202198%20y%202211%20AL%2031DIC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86 FONREC"/>
      <sheetName val="2198 PROFISE"/>
      <sheetName val="2211 PISJPEF"/>
      <sheetName val="Hoja1"/>
      <sheetName val="029 BAJA CALIFORNIA SUR"/>
    </sheetNames>
    <sheetDataSet>
      <sheetData sheetId="0">
        <row r="6">
          <cell r="E6">
            <v>185325710.41000003</v>
          </cell>
        </row>
        <row r="7">
          <cell r="E7">
            <v>66022015.010000005</v>
          </cell>
        </row>
        <row r="8">
          <cell r="E8">
            <v>74680225.23</v>
          </cell>
        </row>
        <row r="9">
          <cell r="E9">
            <v>534102642.04</v>
          </cell>
        </row>
        <row r="10">
          <cell r="E10">
            <v>39801086.58</v>
          </cell>
        </row>
        <row r="11">
          <cell r="E11">
            <v>120971059.44999999</v>
          </cell>
        </row>
        <row r="12">
          <cell r="E12">
            <v>1849531795.04</v>
          </cell>
        </row>
        <row r="13">
          <cell r="E13">
            <v>704483960.2700001</v>
          </cell>
        </row>
        <row r="14">
          <cell r="E14">
            <v>67426391.99000001</v>
          </cell>
        </row>
        <row r="15">
          <cell r="E15">
            <v>43355865.33</v>
          </cell>
        </row>
        <row r="16">
          <cell r="E16">
            <v>380540507.71999997</v>
          </cell>
        </row>
        <row r="17">
          <cell r="E17">
            <v>96272047.93</v>
          </cell>
        </row>
        <row r="18">
          <cell r="E18">
            <v>1422926777.8999999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3"/>
  <sheetViews>
    <sheetView showGridLines="0" tabSelected="1" zoomScale="140" zoomScaleNormal="140" zoomScalePageLayoutView="0" workbookViewId="0" topLeftCell="A1">
      <selection activeCell="D16" sqref="D16"/>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8" t="s">
        <v>20</v>
      </c>
      <c r="B1" s="18"/>
      <c r="C1" s="18"/>
      <c r="D1" s="18"/>
      <c r="E1" s="18"/>
      <c r="F1" s="18"/>
    </row>
    <row r="2" spans="1:6" ht="14.25">
      <c r="A2" s="19" t="s">
        <v>26</v>
      </c>
      <c r="B2" s="19"/>
      <c r="C2" s="19"/>
      <c r="D2" s="19"/>
      <c r="E2" s="19"/>
      <c r="F2" s="19"/>
    </row>
    <row r="3" spans="1:6" ht="20.25" customHeight="1" thickBot="1">
      <c r="A3" s="20" t="s">
        <v>15</v>
      </c>
      <c r="B3" s="20"/>
      <c r="C3" s="20"/>
      <c r="D3" s="20"/>
      <c r="E3" s="20"/>
      <c r="F3" s="20"/>
    </row>
    <row r="4" spans="1:6" ht="21" customHeight="1" thickBot="1">
      <c r="A4" s="5" t="s">
        <v>6</v>
      </c>
      <c r="B4" s="6" t="s">
        <v>7</v>
      </c>
      <c r="C4" s="6" t="s">
        <v>8</v>
      </c>
      <c r="D4" s="6" t="s">
        <v>21</v>
      </c>
      <c r="E4" s="6" t="s">
        <v>25</v>
      </c>
      <c r="F4" s="6" t="s">
        <v>9</v>
      </c>
    </row>
    <row r="5" spans="1:6" ht="12">
      <c r="A5" s="16" t="s">
        <v>14</v>
      </c>
      <c r="B5" s="1" t="s">
        <v>24</v>
      </c>
      <c r="C5" s="15">
        <v>652.9691944200001</v>
      </c>
      <c r="D5" s="15">
        <f>'[6]2186 FONREC'!$E6/1000000</f>
        <v>185.32571041000003</v>
      </c>
      <c r="E5" s="15">
        <f>+C5-D5</f>
        <v>467.64348401000007</v>
      </c>
      <c r="F5" s="2">
        <v>240</v>
      </c>
    </row>
    <row r="6" spans="1:6" ht="12">
      <c r="A6" s="16" t="s">
        <v>12</v>
      </c>
      <c r="B6" s="1" t="s">
        <v>24</v>
      </c>
      <c r="C6" s="15">
        <v>267.513593</v>
      </c>
      <c r="D6" s="15">
        <f>'[6]2186 FONREC'!$E7/1000000</f>
        <v>66.02201501</v>
      </c>
      <c r="E6" s="15">
        <f aca="true" t="shared" si="0" ref="E6:E17">+C6-D6</f>
        <v>201.49157799</v>
      </c>
      <c r="F6" s="2">
        <v>240</v>
      </c>
    </row>
    <row r="7" spans="1:6" ht="12">
      <c r="A7" s="16" t="s">
        <v>13</v>
      </c>
      <c r="B7" s="1" t="s">
        <v>24</v>
      </c>
      <c r="C7" s="15">
        <v>280.948782</v>
      </c>
      <c r="D7" s="15">
        <f>'[6]2186 FONREC'!$E8/1000000</f>
        <v>74.68022523</v>
      </c>
      <c r="E7" s="15">
        <f t="shared" si="0"/>
        <v>206.26855676999998</v>
      </c>
      <c r="F7" s="2">
        <v>240</v>
      </c>
    </row>
    <row r="8" spans="1:6" ht="12">
      <c r="A8" s="16" t="s">
        <v>1</v>
      </c>
      <c r="B8" s="1" t="s">
        <v>24</v>
      </c>
      <c r="C8" s="15">
        <v>1893.825622</v>
      </c>
      <c r="D8" s="15">
        <f>'[6]2186 FONREC'!$E9/1000000</f>
        <v>534.10264204</v>
      </c>
      <c r="E8" s="15">
        <f t="shared" si="0"/>
        <v>1359.72297996</v>
      </c>
      <c r="F8" s="2">
        <v>240</v>
      </c>
    </row>
    <row r="9" spans="1:6" ht="12">
      <c r="A9" s="16" t="s">
        <v>2</v>
      </c>
      <c r="B9" s="1" t="s">
        <v>24</v>
      </c>
      <c r="C9" s="15">
        <v>141.366445</v>
      </c>
      <c r="D9" s="15">
        <f>'[6]2186 FONREC'!$E10/1000000</f>
        <v>39.801086579999996</v>
      </c>
      <c r="E9" s="15">
        <f t="shared" si="0"/>
        <v>101.56535842</v>
      </c>
      <c r="F9" s="2">
        <v>240</v>
      </c>
    </row>
    <row r="10" spans="1:6" ht="12">
      <c r="A10" s="16" t="s">
        <v>17</v>
      </c>
      <c r="B10" s="1" t="s">
        <v>24</v>
      </c>
      <c r="C10" s="15">
        <v>495.588076</v>
      </c>
      <c r="D10" s="15">
        <f>'[6]2186 FONREC'!$E11/1000000</f>
        <v>120.97105944999998</v>
      </c>
      <c r="E10" s="15">
        <f t="shared" si="0"/>
        <v>374.61701655</v>
      </c>
      <c r="F10" s="2">
        <v>240</v>
      </c>
    </row>
    <row r="11" spans="1:6" ht="12">
      <c r="A11" s="16" t="s">
        <v>22</v>
      </c>
      <c r="B11" s="1" t="s">
        <v>24</v>
      </c>
      <c r="C11" s="15">
        <v>6410.118759</v>
      </c>
      <c r="D11" s="15">
        <f>'[6]2186 FONREC'!$E12/1000000</f>
        <v>1849.53179504</v>
      </c>
      <c r="E11" s="15">
        <f t="shared" si="0"/>
        <v>4560.5869639600005</v>
      </c>
      <c r="F11" s="2">
        <v>240</v>
      </c>
    </row>
    <row r="12" spans="1:6" ht="12">
      <c r="A12" s="16" t="s">
        <v>3</v>
      </c>
      <c r="B12" s="1" t="s">
        <v>24</v>
      </c>
      <c r="C12" s="15">
        <v>2503.245052</v>
      </c>
      <c r="D12" s="15">
        <f>'[6]2186 FONREC'!$E13/1000000</f>
        <v>704.4839602700001</v>
      </c>
      <c r="E12" s="15">
        <f t="shared" si="0"/>
        <v>1798.76109173</v>
      </c>
      <c r="F12" s="2">
        <v>240</v>
      </c>
    </row>
    <row r="13" spans="1:6" ht="12">
      <c r="A13" s="16" t="s">
        <v>18</v>
      </c>
      <c r="B13" s="1" t="s">
        <v>24</v>
      </c>
      <c r="C13" s="15">
        <v>278.867169</v>
      </c>
      <c r="D13" s="15">
        <f>'[6]2186 FONREC'!$E14/1000000</f>
        <v>67.42639199000001</v>
      </c>
      <c r="E13" s="15">
        <f t="shared" si="0"/>
        <v>211.44077700999998</v>
      </c>
      <c r="F13" s="2">
        <v>240</v>
      </c>
    </row>
    <row r="14" spans="1:6" ht="12">
      <c r="A14" s="16" t="s">
        <v>23</v>
      </c>
      <c r="B14" s="1" t="s">
        <v>24</v>
      </c>
      <c r="C14" s="15">
        <v>155.69433472</v>
      </c>
      <c r="D14" s="15">
        <f>'[6]2186 FONREC'!$E15/1000000</f>
        <v>43.35586533</v>
      </c>
      <c r="E14" s="15">
        <f t="shared" si="0"/>
        <v>112.33846939</v>
      </c>
      <c r="F14" s="2">
        <v>240</v>
      </c>
    </row>
    <row r="15" spans="1:6" ht="12">
      <c r="A15" s="16" t="s">
        <v>0</v>
      </c>
      <c r="B15" s="1" t="s">
        <v>24</v>
      </c>
      <c r="C15" s="15">
        <v>1319.4301769400001</v>
      </c>
      <c r="D15" s="15">
        <f>'[6]2186 FONREC'!$E16/1000000</f>
        <v>380.54050772</v>
      </c>
      <c r="E15" s="15">
        <f t="shared" si="0"/>
        <v>938.8896692200001</v>
      </c>
      <c r="F15" s="2">
        <v>240</v>
      </c>
    </row>
    <row r="16" spans="1:6" ht="12">
      <c r="A16" s="16" t="s">
        <v>4</v>
      </c>
      <c r="B16" s="1" t="s">
        <v>24</v>
      </c>
      <c r="C16" s="15">
        <v>351.27190246</v>
      </c>
      <c r="D16" s="15">
        <f>'[6]2186 FONREC'!$E17/1000000</f>
        <v>96.27204793000001</v>
      </c>
      <c r="E16" s="15">
        <f t="shared" si="0"/>
        <v>254.99985452999996</v>
      </c>
      <c r="F16" s="2">
        <v>240</v>
      </c>
    </row>
    <row r="17" spans="1:6" ht="12">
      <c r="A17" s="16" t="s">
        <v>5</v>
      </c>
      <c r="B17" s="1" t="s">
        <v>24</v>
      </c>
      <c r="C17" s="15">
        <v>4747.06485</v>
      </c>
      <c r="D17" s="15">
        <f>'[6]2186 FONREC'!$E18/1000000</f>
        <v>1422.9267779</v>
      </c>
      <c r="E17" s="15">
        <f t="shared" si="0"/>
        <v>3324.1380720999996</v>
      </c>
      <c r="F17" s="2">
        <v>240</v>
      </c>
    </row>
    <row r="18" spans="1:6" ht="12">
      <c r="A18" s="7"/>
      <c r="B18" s="8"/>
      <c r="C18" s="13"/>
      <c r="D18" s="13"/>
      <c r="E18" s="13"/>
      <c r="F18" s="8"/>
    </row>
    <row r="19" spans="1:6" ht="12">
      <c r="A19" s="9" t="s">
        <v>16</v>
      </c>
      <c r="B19" s="9"/>
      <c r="C19" s="14">
        <f>SUM(C5:C18)</f>
        <v>19497.903956539998</v>
      </c>
      <c r="D19" s="14">
        <f>SUM(D5:D18)</f>
        <v>5585.4400849</v>
      </c>
      <c r="E19" s="14">
        <f>SUM(E5:E18)</f>
        <v>13912.46387164</v>
      </c>
      <c r="F19" s="10"/>
    </row>
    <row r="20" spans="1:6" ht="12.75" thickBot="1">
      <c r="A20" s="3"/>
      <c r="B20" s="3"/>
      <c r="C20" s="11"/>
      <c r="D20" s="11"/>
      <c r="E20" s="11"/>
      <c r="F20" s="4"/>
    </row>
    <row r="21" spans="1:6" ht="16.5" customHeight="1">
      <c r="A21" s="21" t="s">
        <v>19</v>
      </c>
      <c r="B21" s="21"/>
      <c r="C21" s="21"/>
      <c r="D21" s="21"/>
      <c r="E21" s="21"/>
      <c r="F21" s="21"/>
    </row>
    <row r="22" spans="1:6" ht="51.75" customHeight="1">
      <c r="A22" s="22" t="s">
        <v>11</v>
      </c>
      <c r="B22" s="22"/>
      <c r="C22" s="22"/>
      <c r="D22" s="22"/>
      <c r="E22" s="22"/>
      <c r="F22" s="22"/>
    </row>
    <row r="23" spans="1:6" ht="12">
      <c r="A23" s="17" t="s">
        <v>10</v>
      </c>
      <c r="B23" s="17"/>
      <c r="C23" s="17"/>
      <c r="D23" s="17"/>
      <c r="E23" s="17"/>
      <c r="F23" s="17"/>
    </row>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sheetData>
  <sheetProtection/>
  <mergeCells count="6">
    <mergeCell ref="A23:F23"/>
    <mergeCell ref="A1:F1"/>
    <mergeCell ref="A2:F2"/>
    <mergeCell ref="A3:F3"/>
    <mergeCell ref="A21:F21"/>
    <mergeCell ref="A22:F22"/>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2017-02-17T15:18:19Z</dcterms:modified>
  <cp:category/>
  <cp:version/>
  <cp:contentType/>
  <cp:contentStatus/>
</cp:coreProperties>
</file>