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Hoja 1" sheetId="1" r:id="rId1"/>
  </sheets>
  <definedNames>
    <definedName name="_xlnm._FilterDatabase" localSheetId="0" hidden="1">'Hoja 1'!$A$5:$IV$40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<sst xmlns="http://schemas.openxmlformats.org/spreadsheetml/2006/main" count="50" uniqueCount="46">
  <si>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</si>
  <si>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</si>
  <si>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</si>
  <si>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</si>
  <si>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</si>
  <si>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</si>
  <si>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</si>
  <si>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</si>
  <si>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</si>
  <si>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</si>
  <si>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</si>
  <si>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</si>
  <si>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</si>
  <si>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</si>
  <si>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</si>
  <si>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</si>
  <si>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</si>
  <si>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</si>
  <si>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</si>
  <si>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</si>
  <si>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</si>
  <si>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</si>
  <si>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</si>
  <si>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</si>
  <si>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</si>
  <si>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</si>
  <si>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</si>
  <si>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</si>
  <si>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</si>
  <si>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</si>
  <si>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</si>
  <si>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</si>
  <si>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</si>
  <si>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</si>
  <si>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</si>
  <si>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</si>
  <si>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</si>
  <si>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</si>
  <si>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</si>
  <si>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</si>
  <si>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</si>
  <si>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</si>
  <si>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</si>
  <si>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</si>
  <si>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>Estado de México</t>
  </si>
  <si>
    <t>Saldos al 31 de marzo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</si>
</sst>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&quot;$&quot;* #,##0_);_(&quot;$&quot;* \(#,##0\);_(&quot;$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8" fillId="33" borderId="0" xfId="53" applyFont="1" applyFill="1" applyBorder="1" applyAlignment="1">
      <alignment vertical="center"/>
      <protection/>
    </xf>
    <xf numFmtId="0" fontId="8" fillId="33" borderId="0" xfId="53" applyFont="1" applyFill="1" applyBorder="1" applyAlignment="1" quotePrefix="1">
      <alignment vertical="center"/>
      <protection/>
    </xf>
    <xf numFmtId="0" fontId="45" fillId="34" borderId="10" xfId="53" applyNumberFormat="1" applyFont="1" applyFill="1" applyBorder="1" applyAlignment="1" applyProtection="1">
      <alignment horizontal="center" vertical="center"/>
      <protection/>
    </xf>
    <xf numFmtId="0" fontId="45" fillId="34" borderId="10" xfId="53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 quotePrefix="1">
      <alignment horizontal="left"/>
      <protection/>
    </xf>
    <xf numFmtId="0" fontId="8" fillId="33" borderId="10" xfId="53" applyNumberFormat="1" applyFont="1" applyFill="1" applyBorder="1" applyAlignment="1" quotePrefix="1">
      <alignment horizontal="left"/>
      <protection/>
    </xf>
    <xf numFmtId="3" fontId="8" fillId="33" borderId="10" xfId="53" applyNumberFormat="1" applyFont="1" applyFill="1" applyBorder="1" applyAlignment="1" applyProtection="1">
      <alignment horizontal="right" vertical="center"/>
      <protection/>
    </xf>
    <xf numFmtId="0" fontId="5" fillId="33" borderId="11" xfId="53" applyFont="1" applyFill="1" applyBorder="1">
      <alignment/>
      <protection/>
    </xf>
    <xf numFmtId="0" fontId="6" fillId="33" borderId="0" xfId="53" applyFont="1" applyFill="1">
      <alignment/>
      <protection/>
    </xf>
    <xf numFmtId="168" fontId="5" fillId="33" borderId="10" xfId="48" applyNumberFormat="1" applyFont="1" applyFill="1" applyBorder="1" applyAlignment="1" applyProtection="1" quotePrefix="1">
      <alignment horizontal="right" vertical="center"/>
      <protection/>
    </xf>
    <xf numFmtId="168" fontId="5" fillId="33" borderId="10" xfId="48" applyNumberFormat="1" applyFont="1" applyFill="1" applyBorder="1" applyAlignment="1" applyProtection="1">
      <alignment horizontal="right" vertical="center"/>
      <protection/>
    </xf>
    <xf numFmtId="0" fontId="5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41" fontId="2" fillId="33" borderId="0" xfId="0" applyNumberFormat="1" applyFont="1" applyFill="1" applyBorder="1" applyAlignment="1" applyProtection="1">
      <alignment/>
      <protection/>
    </xf>
    <xf numFmtId="168" fontId="0" fillId="33" borderId="10" xfId="48" applyNumberFormat="1" applyFont="1" applyFill="1" applyBorder="1" applyAlignment="1" applyProtection="1" quotePrefix="1">
      <alignment horizontal="right" vertical="center"/>
      <protection/>
    </xf>
    <xf numFmtId="168" fontId="5" fillId="33" borderId="0" xfId="53" applyNumberFormat="1" applyFont="1" applyFill="1">
      <alignment/>
      <protection/>
    </xf>
    <xf numFmtId="168" fontId="8" fillId="33" borderId="10" xfId="48" applyNumberFormat="1" applyFont="1" applyFill="1" applyBorder="1" applyAlignment="1" applyProtection="1">
      <alignment horizontal="right" vertical="center"/>
      <protection/>
    </xf>
    <xf numFmtId="3" fontId="5" fillId="33" borderId="0" xfId="53" applyNumberFormat="1" applyFont="1" applyFill="1">
      <alignment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45" fillId="34" borderId="10" xfId="53" applyNumberFormat="1" applyFont="1" applyFill="1" applyBorder="1" applyAlignment="1" applyProtection="1">
      <alignment horizontal="center" vertical="center"/>
      <protection/>
    </xf>
    <xf numFmtId="0" fontId="6" fillId="33" borderId="0" xfId="53" applyFont="1" applyFill="1" applyAlignment="1" quotePrefix="1">
      <alignment horizontal="justify" vertical="center" wrapText="1"/>
      <protection/>
    </xf>
    <xf numFmtId="0" fontId="45" fillId="34" borderId="10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 quotePrefix="1">
      <alignment horizontal="center" vertical="center"/>
      <protection/>
    </xf>
    <xf numFmtId="0" fontId="6" fillId="33" borderId="0" xfId="53" applyFont="1" applyFill="1" applyBorder="1" applyAlignment="1" applyProtection="1" quotePrefix="1">
      <alignment horizontal="left" vertical="center" wrapText="1"/>
      <protection/>
    </xf>
    <xf numFmtId="0" fontId="6" fillId="33" borderId="0" xfId="53" applyFont="1" applyFill="1" applyBorder="1" applyAlignment="1" applyProtection="1" quotePrefix="1">
      <alignment horizontal="justify" vertical="center" wrapText="1"/>
      <protection/>
    </xf>
    <xf numFmtId="0" fontId="8" fillId="33" borderId="12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647700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125" style="1" customWidth="1"/>
    <col min="12" max="15" width="11.421875" style="13" hidden="1" customWidth="1"/>
    <col min="16" max="217" width="11.421875" style="1" hidden="1" customWidth="1"/>
    <col min="218" max="219" width="0.9921875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1875" style="1" hidden="1" customWidth="1"/>
    <col min="224" max="229" width="13.7109375" style="1" hidden="1" customWidth="1"/>
    <col min="230" max="254" width="11.421875" style="1" hidden="1" customWidth="1"/>
    <col min="255" max="255" width="8.7109375" style="1" hidden="1" customWidth="1"/>
    <col min="256" max="16384" width="20.7109375" style="1" hidden="1" customWidth="1"/>
  </cols>
  <sheetData>
    <row r="1" spans="2:10" ht="16.5" customHeight="1">
      <c r="B1" s="2"/>
      <c r="C1" s="20" t="s">
        <v>42</v>
      </c>
      <c r="D1" s="20"/>
      <c r="E1" s="20"/>
      <c r="F1" s="20"/>
      <c r="G1" s="20"/>
      <c r="H1" s="20"/>
      <c r="I1" s="20"/>
      <c r="J1" s="20"/>
    </row>
    <row r="2" spans="2:10" ht="16.5" customHeight="1">
      <c r="B2" s="3"/>
      <c r="C2" s="24" t="s">
        <v>45</v>
      </c>
      <c r="D2" s="24"/>
      <c r="E2" s="24"/>
      <c r="F2" s="24"/>
      <c r="G2" s="24"/>
      <c r="H2" s="24"/>
      <c r="I2" s="24"/>
      <c r="J2" s="24"/>
    </row>
    <row r="3" spans="1:10" s="3" customFormat="1" ht="16.5" customHeight="1">
      <c r="A3" s="1"/>
      <c r="B3" s="1"/>
      <c r="C3" s="27" t="s">
        <v>38</v>
      </c>
      <c r="D3" s="27"/>
      <c r="E3" s="27"/>
      <c r="F3" s="27"/>
      <c r="G3" s="27"/>
      <c r="H3" s="27"/>
      <c r="I3" s="27"/>
      <c r="J3" s="27"/>
    </row>
    <row r="4" spans="1:10" ht="16.5" customHeight="1">
      <c r="A4" s="23" t="s">
        <v>35</v>
      </c>
      <c r="B4" s="21" t="s">
        <v>0</v>
      </c>
      <c r="C4" s="23" t="s">
        <v>39</v>
      </c>
      <c r="D4" s="23"/>
      <c r="E4" s="23"/>
      <c r="F4" s="23"/>
      <c r="G4" s="23"/>
      <c r="H4" s="23" t="s">
        <v>40</v>
      </c>
      <c r="I4" s="23"/>
      <c r="J4" s="23"/>
    </row>
    <row r="5" spans="1:10" ht="24" customHeight="1">
      <c r="A5" s="23"/>
      <c r="B5" s="21"/>
      <c r="C5" s="4" t="s">
        <v>1</v>
      </c>
      <c r="D5" s="4" t="s">
        <v>2</v>
      </c>
      <c r="E5" s="4" t="s">
        <v>3</v>
      </c>
      <c r="F5" s="5" t="s">
        <v>37</v>
      </c>
      <c r="G5" s="5" t="s">
        <v>36</v>
      </c>
      <c r="H5" s="4" t="s">
        <v>1</v>
      </c>
      <c r="I5" s="4" t="s">
        <v>2</v>
      </c>
      <c r="J5" s="5" t="s">
        <v>37</v>
      </c>
    </row>
    <row r="6" spans="1:256" ht="16.5" customHeight="1">
      <c r="A6" s="6" t="s">
        <v>4</v>
      </c>
      <c r="B6" s="12">
        <f aca="true" t="shared" si="0" ref="B6:B37">SUM(C6,H6)</f>
        <v>2921.3579718600004</v>
      </c>
      <c r="C6" s="12">
        <f>SUM(D6:G6)</f>
        <v>2921.3579718600004</v>
      </c>
      <c r="D6" s="12">
        <v>2921.3579718600004</v>
      </c>
      <c r="E6" s="16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>
      <c r="A7" s="6" t="s">
        <v>5</v>
      </c>
      <c r="B7" s="12">
        <f t="shared" si="0"/>
        <v>15574.40979775</v>
      </c>
      <c r="C7" s="12">
        <f aca="true" t="shared" si="1" ref="C7:C38">SUM(D7:G7)</f>
        <v>13062.43000063</v>
      </c>
      <c r="D7" s="12">
        <v>10062.43000063</v>
      </c>
      <c r="E7" s="11">
        <v>0</v>
      </c>
      <c r="F7" s="11">
        <v>0</v>
      </c>
      <c r="G7" s="11">
        <v>3000</v>
      </c>
      <c r="H7" s="12">
        <f>SUM(I7:J7)</f>
        <v>2511.97979712</v>
      </c>
      <c r="I7" s="11">
        <v>520.10212109</v>
      </c>
      <c r="J7" s="11">
        <v>1991.8776760300002</v>
      </c>
      <c r="L7" s="15"/>
      <c r="M7" s="15"/>
      <c r="N7" s="15"/>
      <c r="O7" s="15"/>
      <c r="IV7" s="17"/>
    </row>
    <row r="8" spans="1:256" ht="16.5" customHeight="1">
      <c r="A8" s="6" t="s">
        <v>6</v>
      </c>
      <c r="B8" s="12">
        <f t="shared" si="0"/>
        <v>1875.8610359200002</v>
      </c>
      <c r="C8" s="12">
        <f t="shared" si="1"/>
        <v>1875.8610359200002</v>
      </c>
      <c r="D8" s="12">
        <v>1475.8610359200002</v>
      </c>
      <c r="E8" s="11">
        <v>0</v>
      </c>
      <c r="F8" s="11">
        <v>0</v>
      </c>
      <c r="G8" s="11">
        <v>400</v>
      </c>
      <c r="H8" s="12">
        <f aca="true" t="shared" si="2" ref="H8:H37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>
      <c r="A9" s="6" t="s">
        <v>7</v>
      </c>
      <c r="B9" s="12">
        <f t="shared" si="0"/>
        <v>2481.2112306199997</v>
      </c>
      <c r="C9" s="12">
        <f t="shared" si="1"/>
        <v>2328.1012928699997</v>
      </c>
      <c r="D9" s="12">
        <v>1543.18627856</v>
      </c>
      <c r="E9" s="11">
        <v>0</v>
      </c>
      <c r="F9" s="11">
        <v>784.91501431</v>
      </c>
      <c r="G9" s="11">
        <v>0</v>
      </c>
      <c r="H9" s="12">
        <f t="shared" si="2"/>
        <v>153.10993775</v>
      </c>
      <c r="I9" s="11">
        <v>146.888326</v>
      </c>
      <c r="J9" s="11">
        <v>6.22161175</v>
      </c>
      <c r="L9" s="15"/>
      <c r="M9" s="15"/>
      <c r="N9" s="15"/>
      <c r="O9" s="15"/>
      <c r="IV9" s="17"/>
    </row>
    <row r="10" spans="1:256" ht="16.5" customHeight="1">
      <c r="A10" s="6" t="s">
        <v>29</v>
      </c>
      <c r="B10" s="12">
        <f t="shared" si="0"/>
        <v>37370.667791980006</v>
      </c>
      <c r="C10" s="12">
        <f t="shared" si="1"/>
        <v>37370.667791980006</v>
      </c>
      <c r="D10" s="12">
        <v>36487.33445865</v>
      </c>
      <c r="E10" s="11">
        <v>0</v>
      </c>
      <c r="F10" s="11">
        <v>0</v>
      </c>
      <c r="G10" s="11">
        <v>883.33333333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>
      <c r="A11" s="6" t="s">
        <v>8</v>
      </c>
      <c r="B11" s="12">
        <f t="shared" si="0"/>
        <v>3640.1306793300005</v>
      </c>
      <c r="C11" s="12">
        <f t="shared" si="1"/>
        <v>3527.9305860000004</v>
      </c>
      <c r="D11" s="12">
        <v>2689.7292060400005</v>
      </c>
      <c r="E11" s="11">
        <v>0</v>
      </c>
      <c r="F11" s="11">
        <v>0</v>
      </c>
      <c r="G11" s="11">
        <v>838.20137996</v>
      </c>
      <c r="H11" s="12">
        <f t="shared" si="2"/>
        <v>112.20009333</v>
      </c>
      <c r="I11" s="11">
        <v>112.20009333</v>
      </c>
      <c r="J11" s="11">
        <v>0</v>
      </c>
      <c r="L11" s="15"/>
      <c r="M11" s="15"/>
      <c r="N11" s="15"/>
      <c r="O11" s="15"/>
      <c r="IV11" s="17"/>
    </row>
    <row r="12" spans="1:256" ht="16.5" customHeight="1">
      <c r="A12" s="6" t="s">
        <v>33</v>
      </c>
      <c r="B12" s="12">
        <f t="shared" si="0"/>
        <v>20247.559486339997</v>
      </c>
      <c r="C12" s="12">
        <f t="shared" si="1"/>
        <v>20247.559486339997</v>
      </c>
      <c r="D12" s="12">
        <v>13707.366424099999</v>
      </c>
      <c r="E12" s="11">
        <v>0</v>
      </c>
      <c r="F12" s="11">
        <v>6540.19306224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>
      <c r="A13" s="6" t="s">
        <v>9</v>
      </c>
      <c r="B13" s="12">
        <f t="shared" si="0"/>
        <v>50169.390152839995</v>
      </c>
      <c r="C13" s="12">
        <f t="shared" si="1"/>
        <v>49796.244230519995</v>
      </c>
      <c r="D13" s="12">
        <v>32903.149300239995</v>
      </c>
      <c r="E13" s="11">
        <v>0</v>
      </c>
      <c r="F13" s="11">
        <v>13955.02155608</v>
      </c>
      <c r="G13" s="11">
        <v>2938.0733741999998</v>
      </c>
      <c r="H13" s="12">
        <f t="shared" si="2"/>
        <v>373.14592232</v>
      </c>
      <c r="I13" s="11">
        <v>373.14592232</v>
      </c>
      <c r="J13" s="11">
        <v>0</v>
      </c>
      <c r="IV13" s="17"/>
    </row>
    <row r="14" spans="1:256" ht="16.5" customHeight="1">
      <c r="A14" s="6" t="s">
        <v>10</v>
      </c>
      <c r="B14" s="12">
        <f t="shared" si="0"/>
        <v>83592.34022156002</v>
      </c>
      <c r="C14" s="12">
        <f t="shared" si="1"/>
        <v>83592.34022156002</v>
      </c>
      <c r="D14" s="12">
        <v>83592.34022156002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>
      <c r="A15" s="6" t="s">
        <v>11</v>
      </c>
      <c r="B15" s="12">
        <f t="shared" si="0"/>
        <v>7571.80515918</v>
      </c>
      <c r="C15" s="12">
        <f t="shared" si="1"/>
        <v>7571.80515918</v>
      </c>
      <c r="D15" s="12">
        <v>6135.40408818</v>
      </c>
      <c r="E15" s="11">
        <v>0</v>
      </c>
      <c r="F15" s="11">
        <v>0</v>
      </c>
      <c r="G15" s="11">
        <v>1436.4010710000002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>
      <c r="A16" s="6" t="s">
        <v>12</v>
      </c>
      <c r="B16" s="12">
        <f t="shared" si="0"/>
        <v>4128.9733367300005</v>
      </c>
      <c r="C16" s="12">
        <f t="shared" si="1"/>
        <v>4128.9733367300005</v>
      </c>
      <c r="D16" s="12">
        <v>4043.72000031</v>
      </c>
      <c r="E16" s="11">
        <v>0</v>
      </c>
      <c r="F16" s="11">
        <v>85.25333642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>
      <c r="A17" s="6" t="s">
        <v>30</v>
      </c>
      <c r="B17" s="12">
        <f t="shared" si="0"/>
        <v>3350.75705069</v>
      </c>
      <c r="C17" s="12">
        <f t="shared" si="1"/>
        <v>3350.75705069</v>
      </c>
      <c r="D17" s="12">
        <v>1638.25705069</v>
      </c>
      <c r="E17" s="11">
        <v>0</v>
      </c>
      <c r="F17" s="11">
        <v>0</v>
      </c>
      <c r="G17" s="11">
        <v>1712.5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>
      <c r="A18" s="6" t="s">
        <v>13</v>
      </c>
      <c r="B18" s="12">
        <f t="shared" si="0"/>
        <v>4683.1218487</v>
      </c>
      <c r="C18" s="12">
        <f t="shared" si="1"/>
        <v>4683.1218487</v>
      </c>
      <c r="D18" s="12">
        <v>4683.1218487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>
      <c r="A19" s="6" t="s">
        <v>14</v>
      </c>
      <c r="B19" s="12">
        <f t="shared" si="0"/>
        <v>20652.263426820005</v>
      </c>
      <c r="C19" s="12">
        <f t="shared" si="1"/>
        <v>18028.088712760004</v>
      </c>
      <c r="D19" s="12">
        <v>16995.585561760003</v>
      </c>
      <c r="E19" s="12">
        <v>1032.5031510000001</v>
      </c>
      <c r="F19" s="11">
        <v>0</v>
      </c>
      <c r="G19" s="11">
        <v>0</v>
      </c>
      <c r="H19" s="12">
        <f t="shared" si="2"/>
        <v>2624.17471406</v>
      </c>
      <c r="I19" s="11">
        <v>1837.55251971</v>
      </c>
      <c r="J19" s="11">
        <v>786.62219435</v>
      </c>
      <c r="L19" s="15"/>
      <c r="M19" s="15"/>
      <c r="N19" s="15"/>
      <c r="O19" s="15"/>
      <c r="IV19" s="17"/>
    </row>
    <row r="20" spans="1:256" ht="16.5" customHeight="1">
      <c r="A20" s="6" t="s">
        <v>44</v>
      </c>
      <c r="B20" s="12">
        <f t="shared" si="0"/>
        <v>44196.57604762002</v>
      </c>
      <c r="C20" s="12">
        <f t="shared" si="1"/>
        <v>38432.73701810002</v>
      </c>
      <c r="D20" s="12">
        <v>38432.73701810002</v>
      </c>
      <c r="E20" s="11">
        <v>0</v>
      </c>
      <c r="F20" s="11">
        <v>0</v>
      </c>
      <c r="G20" s="11">
        <v>0</v>
      </c>
      <c r="H20" s="12">
        <f t="shared" si="2"/>
        <v>5763.83902952</v>
      </c>
      <c r="I20" s="11">
        <v>0</v>
      </c>
      <c r="J20" s="11">
        <v>5763.83902952</v>
      </c>
      <c r="L20" s="15"/>
      <c r="M20" s="15"/>
      <c r="N20" s="15"/>
      <c r="O20" s="15"/>
      <c r="IV20" s="17"/>
    </row>
    <row r="21" spans="1:256" ht="16.5" customHeight="1">
      <c r="A21" s="6" t="s">
        <v>31</v>
      </c>
      <c r="B21" s="12">
        <f t="shared" si="0"/>
        <v>17989.21913087</v>
      </c>
      <c r="C21" s="12">
        <f t="shared" si="1"/>
        <v>17989.21913087</v>
      </c>
      <c r="D21" s="12">
        <v>13674.985651849998</v>
      </c>
      <c r="E21" s="11">
        <v>2465.23347902</v>
      </c>
      <c r="F21" s="11">
        <v>0</v>
      </c>
      <c r="G21" s="11">
        <v>1849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>
      <c r="A22" s="6" t="s">
        <v>15</v>
      </c>
      <c r="B22" s="12">
        <f t="shared" si="0"/>
        <v>5542.38436794</v>
      </c>
      <c r="C22" s="12">
        <f t="shared" si="1"/>
        <v>5542.38436794</v>
      </c>
      <c r="D22" s="12">
        <v>5214.634428939999</v>
      </c>
      <c r="E22" s="11">
        <v>0</v>
      </c>
      <c r="F22" s="11">
        <v>0</v>
      </c>
      <c r="G22" s="11">
        <v>327.749939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>
      <c r="A23" s="6" t="s">
        <v>16</v>
      </c>
      <c r="B23" s="12">
        <f t="shared" si="0"/>
        <v>6940.15207114</v>
      </c>
      <c r="C23" s="12">
        <f t="shared" si="1"/>
        <v>6940.15207114</v>
      </c>
      <c r="D23" s="12">
        <v>5700.81872675</v>
      </c>
      <c r="E23" s="11">
        <v>0</v>
      </c>
      <c r="F23" s="11">
        <v>0</v>
      </c>
      <c r="G23" s="11">
        <v>1239.3333443899999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>
      <c r="A24" s="6" t="s">
        <v>17</v>
      </c>
      <c r="B24" s="12">
        <f t="shared" si="0"/>
        <v>73550.71083501</v>
      </c>
      <c r="C24" s="12">
        <f t="shared" si="1"/>
        <v>46740.092927900005</v>
      </c>
      <c r="D24" s="12">
        <v>44107.5902537</v>
      </c>
      <c r="E24" s="11">
        <v>869.9385719100001</v>
      </c>
      <c r="F24" s="11">
        <v>0</v>
      </c>
      <c r="G24" s="11">
        <v>1762.5641022900002</v>
      </c>
      <c r="H24" s="12">
        <f t="shared" si="2"/>
        <v>26810.61790711</v>
      </c>
      <c r="I24" s="11">
        <v>0</v>
      </c>
      <c r="J24" s="11">
        <v>26810.61790711</v>
      </c>
      <c r="L24" s="15"/>
      <c r="M24" s="15"/>
      <c r="N24" s="15"/>
      <c r="O24" s="15"/>
      <c r="IV24" s="17"/>
    </row>
    <row r="25" spans="1:256" ht="16.5" customHeight="1">
      <c r="A25" s="6" t="s">
        <v>18</v>
      </c>
      <c r="B25" s="12">
        <f t="shared" si="0"/>
        <v>13265.00695256</v>
      </c>
      <c r="C25" s="12">
        <f t="shared" si="1"/>
        <v>13265.00695256</v>
      </c>
      <c r="D25" s="12">
        <v>12680.00695256</v>
      </c>
      <c r="E25" s="11">
        <v>0</v>
      </c>
      <c r="F25" s="11">
        <v>0</v>
      </c>
      <c r="G25" s="11">
        <v>585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>
      <c r="A26" s="6" t="s">
        <v>19</v>
      </c>
      <c r="B26" s="12">
        <f t="shared" si="0"/>
        <v>5110.778413329999</v>
      </c>
      <c r="C26" s="12">
        <f t="shared" si="1"/>
        <v>5110.778413329999</v>
      </c>
      <c r="D26" s="12">
        <v>5110.778413329999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>
      <c r="A27" s="6" t="s">
        <v>20</v>
      </c>
      <c r="B27" s="12">
        <f t="shared" si="0"/>
        <v>227.31191405</v>
      </c>
      <c r="C27" s="12">
        <f t="shared" si="1"/>
        <v>227.31191405</v>
      </c>
      <c r="D27" s="12">
        <v>227.31191405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>
      <c r="A28" s="6" t="s">
        <v>32</v>
      </c>
      <c r="B28" s="12">
        <f t="shared" si="0"/>
        <v>20683.289828260004</v>
      </c>
      <c r="C28" s="12">
        <f t="shared" si="1"/>
        <v>20213.74984219</v>
      </c>
      <c r="D28" s="12">
        <v>18702.499832190002</v>
      </c>
      <c r="E28" s="11">
        <v>0</v>
      </c>
      <c r="F28" s="11">
        <v>0</v>
      </c>
      <c r="G28" s="11">
        <v>1511.25001</v>
      </c>
      <c r="H28" s="12">
        <f t="shared" si="2"/>
        <v>469.53998607</v>
      </c>
      <c r="I28" s="11">
        <v>469.53998607</v>
      </c>
      <c r="J28" s="11">
        <v>0</v>
      </c>
      <c r="IV28" s="17"/>
    </row>
    <row r="29" spans="1:256" ht="16.5" customHeight="1">
      <c r="A29" s="6" t="s">
        <v>21</v>
      </c>
      <c r="B29" s="12">
        <f t="shared" si="0"/>
        <v>3960.464982430044</v>
      </c>
      <c r="C29" s="12">
        <f t="shared" si="1"/>
        <v>3960.464982430044</v>
      </c>
      <c r="D29" s="12">
        <v>3454.55898797</v>
      </c>
      <c r="E29" s="11">
        <v>0</v>
      </c>
      <c r="F29" s="11">
        <v>260.4514490000438</v>
      </c>
      <c r="G29" s="11">
        <v>245.45454546000002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>
      <c r="A30" s="6" t="s">
        <v>34</v>
      </c>
      <c r="B30" s="12">
        <f t="shared" si="0"/>
        <v>5324.6792157499995</v>
      </c>
      <c r="C30" s="12">
        <f t="shared" si="1"/>
        <v>5324.6792157499995</v>
      </c>
      <c r="D30" s="12">
        <v>4198.375732919999</v>
      </c>
      <c r="E30" s="11">
        <v>0</v>
      </c>
      <c r="F30" s="11">
        <v>796.0731978099999</v>
      </c>
      <c r="G30" s="11">
        <v>330.23028502000005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>
      <c r="A31" s="6" t="s">
        <v>22</v>
      </c>
      <c r="B31" s="12">
        <f t="shared" si="0"/>
        <v>23484.67804248</v>
      </c>
      <c r="C31" s="12">
        <f t="shared" si="1"/>
        <v>22462.80379659</v>
      </c>
      <c r="D31" s="12">
        <v>20850.29036754</v>
      </c>
      <c r="E31" s="11">
        <v>0</v>
      </c>
      <c r="F31" s="11">
        <v>0</v>
      </c>
      <c r="G31" s="11">
        <v>1612.51342905</v>
      </c>
      <c r="H31" s="12">
        <f t="shared" si="2"/>
        <v>1021.8742458899999</v>
      </c>
      <c r="I31" s="11">
        <v>971.8741818899999</v>
      </c>
      <c r="J31" s="11">
        <v>50.000064</v>
      </c>
      <c r="IV31" s="17"/>
    </row>
    <row r="32" spans="1:256" ht="16.5" customHeight="1">
      <c r="A32" s="6" t="s">
        <v>23</v>
      </c>
      <c r="B32" s="12">
        <f t="shared" si="0"/>
        <v>5936.14356733</v>
      </c>
      <c r="C32" s="12">
        <f t="shared" si="1"/>
        <v>5936.14356733</v>
      </c>
      <c r="D32" s="12">
        <v>4297.25467844</v>
      </c>
      <c r="E32" s="11">
        <v>0</v>
      </c>
      <c r="F32" s="11">
        <v>0</v>
      </c>
      <c r="G32" s="11">
        <v>1638.8888888899999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>
      <c r="A33" s="6" t="s">
        <v>24</v>
      </c>
      <c r="B33" s="12">
        <f t="shared" si="0"/>
        <v>15810.600555699999</v>
      </c>
      <c r="C33" s="12">
        <f t="shared" si="1"/>
        <v>14681.177639829999</v>
      </c>
      <c r="D33" s="12">
        <v>14004.359457359998</v>
      </c>
      <c r="E33" s="11">
        <v>0</v>
      </c>
      <c r="F33" s="11">
        <v>0</v>
      </c>
      <c r="G33" s="11">
        <v>676.81818247</v>
      </c>
      <c r="H33" s="12">
        <f t="shared" si="2"/>
        <v>1129.42291587</v>
      </c>
      <c r="I33" s="11">
        <v>113.205272</v>
      </c>
      <c r="J33" s="11">
        <v>1016.21764387</v>
      </c>
      <c r="IV33" s="17"/>
    </row>
    <row r="34" spans="1:256" ht="16.5" customHeight="1">
      <c r="A34" s="6" t="s">
        <v>25</v>
      </c>
      <c r="B34" s="12">
        <f t="shared" si="0"/>
        <v>0</v>
      </c>
      <c r="C34" s="12">
        <f t="shared" si="1"/>
        <v>0</v>
      </c>
      <c r="D34" s="11"/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>
      <c r="A35" s="6" t="s">
        <v>26</v>
      </c>
      <c r="B35" s="12">
        <f t="shared" si="0"/>
        <v>41305.79574537</v>
      </c>
      <c r="C35" s="12">
        <f t="shared" si="1"/>
        <v>41305.79574537</v>
      </c>
      <c r="D35" s="12">
        <v>36942.94545285</v>
      </c>
      <c r="E35" s="11">
        <v>4362.85029252</v>
      </c>
      <c r="F35" s="11">
        <v>0</v>
      </c>
      <c r="G35" s="11">
        <v>0</v>
      </c>
      <c r="H35" s="12">
        <f t="shared" si="2"/>
        <v>0</v>
      </c>
      <c r="I35" s="11">
        <v>0</v>
      </c>
      <c r="J35" s="11">
        <v>0</v>
      </c>
      <c r="IV35" s="17"/>
    </row>
    <row r="36" spans="1:256" ht="16.5" customHeight="1">
      <c r="A36" s="6" t="s">
        <v>27</v>
      </c>
      <c r="B36" s="12">
        <f t="shared" si="0"/>
        <v>4082.13459228</v>
      </c>
      <c r="C36" s="12">
        <f t="shared" si="1"/>
        <v>4082.13459228</v>
      </c>
      <c r="D36" s="12">
        <v>3015.93838313</v>
      </c>
      <c r="E36" s="11">
        <v>1066.19620915</v>
      </c>
      <c r="F36" s="11">
        <v>0</v>
      </c>
      <c r="G36" s="11">
        <v>0</v>
      </c>
      <c r="H36" s="12">
        <f t="shared" si="2"/>
        <v>0</v>
      </c>
      <c r="I36" s="11">
        <v>0</v>
      </c>
      <c r="J36" s="11">
        <v>0</v>
      </c>
      <c r="IV36" s="17"/>
    </row>
    <row r="37" spans="1:256" ht="16.5" customHeight="1">
      <c r="A37" s="6" t="s">
        <v>28</v>
      </c>
      <c r="B37" s="12">
        <f t="shared" si="0"/>
        <v>8059.025445200001</v>
      </c>
      <c r="C37" s="12">
        <f t="shared" si="1"/>
        <v>8059.025445200001</v>
      </c>
      <c r="D37" s="12">
        <v>7086.007291620001</v>
      </c>
      <c r="E37" s="11">
        <v>0</v>
      </c>
      <c r="F37" s="11">
        <v>0</v>
      </c>
      <c r="G37" s="11">
        <v>973.01815358</v>
      </c>
      <c r="H37" s="12">
        <f t="shared" si="2"/>
        <v>0</v>
      </c>
      <c r="I37" s="11">
        <v>0</v>
      </c>
      <c r="J37" s="11">
        <v>0</v>
      </c>
      <c r="IV37" s="17"/>
    </row>
    <row r="38" spans="1:256" s="9" customFormat="1" ht="16.5" customHeight="1" thickBot="1">
      <c r="A38" s="7" t="s">
        <v>0</v>
      </c>
      <c r="B38" s="8">
        <f aca="true" t="shared" si="3" ref="B38:H38">SUM(B6:B37)</f>
        <v>553728.8008976402</v>
      </c>
      <c r="C38" s="18">
        <f t="shared" si="1"/>
        <v>512758.89634860004</v>
      </c>
      <c r="D38" s="8">
        <f t="shared" si="3"/>
        <v>456579.93699049996</v>
      </c>
      <c r="E38" s="8">
        <f t="shared" si="3"/>
        <v>9796.7217036</v>
      </c>
      <c r="F38" s="8">
        <f t="shared" si="3"/>
        <v>22421.907615860044</v>
      </c>
      <c r="G38" s="8">
        <f t="shared" si="3"/>
        <v>23960.33003864</v>
      </c>
      <c r="H38" s="8">
        <f t="shared" si="3"/>
        <v>40969.90454904</v>
      </c>
      <c r="I38" s="8">
        <f>SUM(I6:I37)</f>
        <v>4544.50842241</v>
      </c>
      <c r="J38" s="8">
        <f>SUM(J6:J37)</f>
        <v>36425.396126629996</v>
      </c>
      <c r="L38" s="13"/>
      <c r="M38" s="13"/>
      <c r="N38" s="13"/>
      <c r="O38" s="13"/>
      <c r="IV38" s="17"/>
    </row>
    <row r="39" spans="1:15" s="10" customFormat="1" ht="24.75" customHeight="1">
      <c r="A39" s="26" t="s">
        <v>41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15" s="10" customFormat="1" ht="12.75" customHeight="1">
      <c r="A40" s="25" t="s">
        <v>43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15" s="10" customFormat="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ht="12"/>
    <row r="43" ht="12" hidden="1"/>
    <row r="44" spans="4:10" ht="12" hidden="1">
      <c r="D44" s="19"/>
      <c r="E44" s="19"/>
      <c r="F44" s="19"/>
      <c r="G44" s="19"/>
      <c r="H44" s="19"/>
      <c r="I44" s="19"/>
      <c r="J44" s="19"/>
    </row>
    <row r="45" ht="12" hidden="1"/>
    <row r="46" ht="12" hidden="1"/>
    <row r="47" ht="12" hidden="1"/>
    <row r="48" ht="12" hidden="1"/>
  </sheetData>
  <sheetProtection/>
  <autoFilter ref="A5:IV40"/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rintOptions/>
  <pageMargins left="0.7" right="0.7" top="0.75" bottom="0.75" header="0.3" footer="0.3"/>
  <pageSetup horizontalDpi="600" verticalDpi="600" orientation="portrait" r:id="rId2"/>
  <ignoredErrors>
    <ignoredError sqref="C6" formulaRange="1"/>
    <ignoredError sqref="C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2020-05-29T00:52:15Z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