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Hoja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<sst xmlns="http://schemas.openxmlformats.org/spreadsheetml/2006/main" count="50" uniqueCount="46">
  <si>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</si>
  <si>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</si>
  <si>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</si>
  <si>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</si>
  <si>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</si>
  <si>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</si>
  <si>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</si>
  <si>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</si>
  <si>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</si>
  <si>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</si>
  <si>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</si>
  <si>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</si>
  <si>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</si>
  <si>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</si>
  <si>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</si>
  <si>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</si>
  <si>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</si>
  <si>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</si>
  <si>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</si>
  <si>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</si>
  <si>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</si>
  <si>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</si>
  <si>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</si>
  <si>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</si>
  <si>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</si>
  <si>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</si>
  <si>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</si>
  <si>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</si>
  <si>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</si>
  <si>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</si>
  <si>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</si>
  <si>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</si>
  <si>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</si>
  <si>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</si>
  <si>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</si>
  <si>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</si>
  <si>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</si>
  <si>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</si>
  <si>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</si>
  <si>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</si>
  <si>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</si>
  <si>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</si>
  <si>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  <family val="0"/>
      </rPr>
      <t>1_/</t>
    </r>
    <r>
      <rPr>
        <b/>
        <sz val="10"/>
        <rFont val="Montserrat"/>
        <family val="0"/>
      </rPr>
      <t xml:space="preserve">
</t>
    </r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</si>
  <si>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</si>
  <si>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>Estado de México</t>
  </si>
  <si>
    <t>Saldos al 30 de septiembre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</si>
</sst>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vertAlign val="superscript"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8" fillId="33" borderId="0" xfId="53" applyFont="1" applyFill="1" applyBorder="1" applyAlignment="1">
      <alignment vertical="center"/>
      <protection/>
    </xf>
    <xf numFmtId="0" fontId="8" fillId="33" borderId="0" xfId="53" applyFont="1" applyFill="1" applyBorder="1" applyAlignment="1" quotePrefix="1">
      <alignment vertical="center"/>
      <protection/>
    </xf>
    <xf numFmtId="0" fontId="44" fillId="34" borderId="10" xfId="53" applyNumberFormat="1" applyFont="1" applyFill="1" applyBorder="1" applyAlignment="1" applyProtection="1">
      <alignment horizontal="center" vertical="center"/>
      <protection/>
    </xf>
    <xf numFmtId="0" fontId="44" fillId="34" borderId="10" xfId="53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 quotePrefix="1">
      <alignment horizontal="left"/>
      <protection/>
    </xf>
    <xf numFmtId="0" fontId="8" fillId="33" borderId="10" xfId="53" applyNumberFormat="1" applyFont="1" applyFill="1" applyBorder="1" applyAlignment="1" quotePrefix="1">
      <alignment horizontal="left"/>
      <protection/>
    </xf>
    <xf numFmtId="3" fontId="8" fillId="33" borderId="10" xfId="53" applyNumberFormat="1" applyFont="1" applyFill="1" applyBorder="1" applyAlignment="1" applyProtection="1">
      <alignment horizontal="right" vertical="center"/>
      <protection/>
    </xf>
    <xf numFmtId="0" fontId="5" fillId="33" borderId="11" xfId="53" applyFont="1" applyFill="1" applyBorder="1">
      <alignment/>
      <protection/>
    </xf>
    <xf numFmtId="0" fontId="6" fillId="33" borderId="0" xfId="53" applyFont="1" applyFill="1">
      <alignment/>
      <protection/>
    </xf>
    <xf numFmtId="168" fontId="5" fillId="33" borderId="10" xfId="48" applyNumberFormat="1" applyFont="1" applyFill="1" applyBorder="1" applyAlignment="1" applyProtection="1" quotePrefix="1">
      <alignment horizontal="right" vertical="center"/>
      <protection/>
    </xf>
    <xf numFmtId="168" fontId="5" fillId="33" borderId="10" xfId="48" applyNumberFormat="1" applyFont="1" applyFill="1" applyBorder="1" applyAlignment="1" applyProtection="1">
      <alignment horizontal="right" vertical="center"/>
      <protection/>
    </xf>
    <xf numFmtId="0" fontId="5" fillId="33" borderId="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41" fontId="2" fillId="33" borderId="0" xfId="0" applyNumberFormat="1" applyFont="1" applyFill="1" applyBorder="1" applyAlignment="1" applyProtection="1">
      <alignment/>
      <protection/>
    </xf>
    <xf numFmtId="168" fontId="0" fillId="33" borderId="10" xfId="48" applyNumberFormat="1" applyFont="1" applyFill="1" applyBorder="1" applyAlignment="1" applyProtection="1" quotePrefix="1">
      <alignment horizontal="right" vertical="center"/>
      <protection/>
    </xf>
    <xf numFmtId="168" fontId="5" fillId="33" borderId="0" xfId="53" applyNumberFormat="1" applyFont="1" applyFill="1">
      <alignment/>
      <protection/>
    </xf>
    <xf numFmtId="168" fontId="8" fillId="33" borderId="10" xfId="48" applyNumberFormat="1" applyFont="1" applyFill="1" applyBorder="1" applyAlignment="1" applyProtection="1">
      <alignment horizontal="right" vertical="center"/>
      <protection/>
    </xf>
    <xf numFmtId="3" fontId="5" fillId="33" borderId="0" xfId="53" applyNumberFormat="1" applyFont="1" applyFill="1">
      <alignment/>
      <protection/>
    </xf>
    <xf numFmtId="0" fontId="4" fillId="33" borderId="0" xfId="53" applyFont="1" applyFill="1" applyBorder="1" applyAlignment="1">
      <alignment horizontal="center" vertical="top" wrapText="1"/>
      <protection/>
    </xf>
    <xf numFmtId="0" fontId="44" fillId="34" borderId="10" xfId="53" applyNumberFormat="1" applyFont="1" applyFill="1" applyBorder="1" applyAlignment="1" applyProtection="1">
      <alignment horizontal="center" vertical="center"/>
      <protection/>
    </xf>
    <xf numFmtId="0" fontId="6" fillId="33" borderId="0" xfId="53" applyFont="1" applyFill="1" applyAlignment="1" quotePrefix="1">
      <alignment horizontal="justify" vertical="center" wrapText="1"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 quotePrefix="1">
      <alignment horizontal="center" vertical="center"/>
      <protection/>
    </xf>
    <xf numFmtId="0" fontId="6" fillId="33" borderId="0" xfId="53" applyFont="1" applyFill="1" applyBorder="1" applyAlignment="1" applyProtection="1" quotePrefix="1">
      <alignment horizontal="left" vertical="center" wrapText="1"/>
      <protection/>
    </xf>
    <xf numFmtId="0" fontId="6" fillId="33" borderId="0" xfId="53" applyFont="1" applyFill="1" applyBorder="1" applyAlignment="1" applyProtection="1" quotePrefix="1">
      <alignment horizontal="justify" vertical="center" wrapText="1"/>
      <protection/>
    </xf>
    <xf numFmtId="0" fontId="8" fillId="33" borderId="12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647700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A5"/>
    </sheetView>
  </sheetViews>
  <sheetFormatPr defaultColWidth="0" defaultRowHeight="15" zeroHeight="1"/>
  <cols>
    <col min="1" max="1" width="21.8515625" style="1" customWidth="1"/>
    <col min="2" max="3" width="11.7109375" style="1" customWidth="1"/>
    <col min="4" max="4" width="14.8515625" style="1" customWidth="1"/>
    <col min="5" max="5" width="13.140625" style="1" customWidth="1"/>
    <col min="6" max="6" width="11.7109375" style="1" customWidth="1"/>
    <col min="7" max="7" width="13.00390625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125" style="1" customWidth="1"/>
    <col min="12" max="15" width="11.421875" style="13" hidden="1" customWidth="1"/>
    <col min="16" max="217" width="11.421875" style="1" hidden="1" customWidth="1"/>
    <col min="218" max="219" width="0.9921875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1875" style="1" hidden="1" customWidth="1"/>
    <col min="224" max="229" width="13.7109375" style="1" hidden="1" customWidth="1"/>
    <col min="230" max="254" width="11.421875" style="1" hidden="1" customWidth="1"/>
    <col min="255" max="255" width="8.7109375" style="1" hidden="1" customWidth="1"/>
    <col min="256" max="16384" width="20.7109375" style="1" hidden="1" customWidth="1"/>
  </cols>
  <sheetData>
    <row r="1" spans="2:10" ht="16.5" customHeight="1">
      <c r="B1" s="2"/>
      <c r="C1" s="20" t="s">
        <v>42</v>
      </c>
      <c r="D1" s="20"/>
      <c r="E1" s="20"/>
      <c r="F1" s="20"/>
      <c r="G1" s="20"/>
      <c r="H1" s="20"/>
      <c r="I1" s="20"/>
      <c r="J1" s="20"/>
    </row>
    <row r="2" spans="2:10" ht="16.5" customHeight="1">
      <c r="B2" s="3"/>
      <c r="C2" s="24" t="s">
        <v>45</v>
      </c>
      <c r="D2" s="24"/>
      <c r="E2" s="24"/>
      <c r="F2" s="24"/>
      <c r="G2" s="24"/>
      <c r="H2" s="24"/>
      <c r="I2" s="24"/>
      <c r="J2" s="24"/>
    </row>
    <row r="3" spans="1:10" s="3" customFormat="1" ht="16.5" customHeight="1">
      <c r="A3" s="1"/>
      <c r="B3" s="1"/>
      <c r="C3" s="27" t="s">
        <v>38</v>
      </c>
      <c r="D3" s="27"/>
      <c r="E3" s="27"/>
      <c r="F3" s="27"/>
      <c r="G3" s="27"/>
      <c r="H3" s="27"/>
      <c r="I3" s="27"/>
      <c r="J3" s="27"/>
    </row>
    <row r="4" spans="1:10" ht="16.5" customHeight="1">
      <c r="A4" s="23" t="s">
        <v>35</v>
      </c>
      <c r="B4" s="21" t="s">
        <v>0</v>
      </c>
      <c r="C4" s="23" t="s">
        <v>39</v>
      </c>
      <c r="D4" s="23"/>
      <c r="E4" s="23"/>
      <c r="F4" s="23"/>
      <c r="G4" s="23"/>
      <c r="H4" s="23" t="s">
        <v>40</v>
      </c>
      <c r="I4" s="23"/>
      <c r="J4" s="23"/>
    </row>
    <row r="5" spans="1:10" ht="24" customHeight="1">
      <c r="A5" s="23"/>
      <c r="B5" s="21"/>
      <c r="C5" s="4" t="s">
        <v>1</v>
      </c>
      <c r="D5" s="4" t="s">
        <v>2</v>
      </c>
      <c r="E5" s="4" t="s">
        <v>3</v>
      </c>
      <c r="F5" s="5" t="s">
        <v>37</v>
      </c>
      <c r="G5" s="5" t="s">
        <v>36</v>
      </c>
      <c r="H5" s="4" t="s">
        <v>1</v>
      </c>
      <c r="I5" s="4" t="s">
        <v>2</v>
      </c>
      <c r="J5" s="5" t="s">
        <v>37</v>
      </c>
    </row>
    <row r="6" spans="1:256" ht="16.5" customHeight="1">
      <c r="A6" s="6" t="s">
        <v>4</v>
      </c>
      <c r="B6" s="12">
        <f aca="true" t="shared" si="0" ref="B6:B37">SUM(C6,H6)</f>
        <v>2966.1940412099993</v>
      </c>
      <c r="C6" s="12">
        <f>SUM(D6:G6)</f>
        <v>2966.1940412099993</v>
      </c>
      <c r="D6" s="12">
        <v>2966.1940412099993</v>
      </c>
      <c r="E6" s="16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>
      <c r="A7" s="6" t="s">
        <v>5</v>
      </c>
      <c r="B7" s="12">
        <f t="shared" si="0"/>
        <v>14692.960201490001</v>
      </c>
      <c r="C7" s="12">
        <f aca="true" t="shared" si="1" ref="C7:C38">SUM(D7:G7)</f>
        <v>12262.57221708</v>
      </c>
      <c r="D7" s="12">
        <v>10295.67221708</v>
      </c>
      <c r="E7" s="11">
        <v>0</v>
      </c>
      <c r="F7" s="11">
        <v>0</v>
      </c>
      <c r="G7" s="11">
        <v>1966.8999999999999</v>
      </c>
      <c r="H7" s="12">
        <f>SUM(I7:J7)</f>
        <v>2430.38798441</v>
      </c>
      <c r="I7" s="11">
        <v>504.72692827000003</v>
      </c>
      <c r="J7" s="11">
        <v>1925.66105614</v>
      </c>
      <c r="L7" s="15"/>
      <c r="M7" s="15"/>
      <c r="N7" s="15"/>
      <c r="O7" s="15"/>
      <c r="IV7" s="17"/>
    </row>
    <row r="8" spans="1:256" ht="16.5" customHeight="1">
      <c r="A8" s="6" t="s">
        <v>6</v>
      </c>
      <c r="B8" s="12">
        <f t="shared" si="0"/>
        <v>1653.6621360600002</v>
      </c>
      <c r="C8" s="12">
        <f t="shared" si="1"/>
        <v>1653.6621360600002</v>
      </c>
      <c r="D8" s="12">
        <v>1453.6621360600002</v>
      </c>
      <c r="E8" s="11">
        <v>0</v>
      </c>
      <c r="F8" s="11">
        <v>0</v>
      </c>
      <c r="G8" s="11">
        <v>200</v>
      </c>
      <c r="H8" s="12">
        <f aca="true" t="shared" si="2" ref="H8:H37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>
      <c r="A9" s="6" t="s">
        <v>7</v>
      </c>
      <c r="B9" s="12">
        <f t="shared" si="0"/>
        <v>2448.14698014</v>
      </c>
      <c r="C9" s="12">
        <f t="shared" si="1"/>
        <v>2309.49778986</v>
      </c>
      <c r="D9" s="12">
        <v>1529.33579285</v>
      </c>
      <c r="E9" s="11">
        <v>0</v>
      </c>
      <c r="F9" s="11">
        <v>780.16199701</v>
      </c>
      <c r="G9" s="11">
        <v>0</v>
      </c>
      <c r="H9" s="12">
        <f t="shared" si="2"/>
        <v>138.64919028</v>
      </c>
      <c r="I9" s="11">
        <v>133.12558064</v>
      </c>
      <c r="J9" s="11">
        <v>5.52360964</v>
      </c>
      <c r="L9" s="15"/>
      <c r="M9" s="15"/>
      <c r="N9" s="15"/>
      <c r="O9" s="15"/>
      <c r="IV9" s="17"/>
    </row>
    <row r="10" spans="1:256" ht="16.5" customHeight="1">
      <c r="A10" s="6" t="s">
        <v>29</v>
      </c>
      <c r="B10" s="12">
        <f t="shared" si="0"/>
        <v>36740.15123167999</v>
      </c>
      <c r="C10" s="12">
        <f t="shared" si="1"/>
        <v>36740.15123167999</v>
      </c>
      <c r="D10" s="12">
        <v>36456.817898329995</v>
      </c>
      <c r="E10" s="11">
        <v>0</v>
      </c>
      <c r="F10" s="11">
        <v>0</v>
      </c>
      <c r="G10" s="11">
        <v>283.33333335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>
      <c r="A11" s="6" t="s">
        <v>8</v>
      </c>
      <c r="B11" s="12">
        <f t="shared" si="0"/>
        <v>3422.45740323</v>
      </c>
      <c r="C11" s="12">
        <f t="shared" si="1"/>
        <v>3291.72178806</v>
      </c>
      <c r="D11" s="12">
        <v>2702.1772823600004</v>
      </c>
      <c r="E11" s="11">
        <v>0</v>
      </c>
      <c r="F11" s="11">
        <v>0</v>
      </c>
      <c r="G11" s="11">
        <v>589.5445057</v>
      </c>
      <c r="H11" s="12">
        <f t="shared" si="2"/>
        <v>130.73561517000002</v>
      </c>
      <c r="I11" s="11">
        <v>130.73561517000002</v>
      </c>
      <c r="J11" s="11">
        <v>0</v>
      </c>
      <c r="L11" s="15"/>
      <c r="M11" s="15"/>
      <c r="N11" s="15"/>
      <c r="O11" s="15"/>
      <c r="IV11" s="17"/>
    </row>
    <row r="12" spans="1:256" ht="16.5" customHeight="1">
      <c r="A12" s="6" t="s">
        <v>33</v>
      </c>
      <c r="B12" s="12">
        <f t="shared" si="0"/>
        <v>19982.12891505</v>
      </c>
      <c r="C12" s="12">
        <f t="shared" si="1"/>
        <v>19982.12891505</v>
      </c>
      <c r="D12" s="12">
        <v>13622.6099231</v>
      </c>
      <c r="E12" s="11">
        <v>0</v>
      </c>
      <c r="F12" s="11">
        <v>6359.518991949999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>
      <c r="A13" s="6" t="s">
        <v>9</v>
      </c>
      <c r="B13" s="12">
        <f t="shared" si="0"/>
        <v>50507.990510929994</v>
      </c>
      <c r="C13" s="12">
        <f t="shared" si="1"/>
        <v>50174.54820257</v>
      </c>
      <c r="D13" s="12">
        <v>32864.53522708</v>
      </c>
      <c r="E13" s="11">
        <v>0</v>
      </c>
      <c r="F13" s="11">
        <v>14322.78236703</v>
      </c>
      <c r="G13" s="11">
        <v>2987.23060846</v>
      </c>
      <c r="H13" s="12">
        <f t="shared" si="2"/>
        <v>333.44230835999997</v>
      </c>
      <c r="I13" s="11">
        <v>333.44230835999997</v>
      </c>
      <c r="J13" s="11">
        <v>0</v>
      </c>
      <c r="IV13" s="17"/>
    </row>
    <row r="14" spans="1:256" ht="16.5" customHeight="1">
      <c r="A14" s="6" t="s">
        <v>10</v>
      </c>
      <c r="B14" s="12">
        <f t="shared" si="0"/>
        <v>84201.44489915001</v>
      </c>
      <c r="C14" s="12">
        <f t="shared" si="1"/>
        <v>84201.44489915001</v>
      </c>
      <c r="D14" s="12">
        <v>84201.44489915001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>
      <c r="A15" s="6" t="s">
        <v>11</v>
      </c>
      <c r="B15" s="12">
        <f t="shared" si="0"/>
        <v>7851.43753166</v>
      </c>
      <c r="C15" s="12">
        <f t="shared" si="1"/>
        <v>7851.43753166</v>
      </c>
      <c r="D15" s="12">
        <v>6102.24483813</v>
      </c>
      <c r="E15" s="11">
        <v>0</v>
      </c>
      <c r="F15" s="11">
        <v>0</v>
      </c>
      <c r="G15" s="11">
        <v>1749.1926935299998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>
      <c r="A16" s="6" t="s">
        <v>12</v>
      </c>
      <c r="B16" s="12">
        <f t="shared" si="0"/>
        <v>4915.16190862</v>
      </c>
      <c r="C16" s="12">
        <f t="shared" si="1"/>
        <v>4915.16190862</v>
      </c>
      <c r="D16" s="12">
        <v>4854.26666822</v>
      </c>
      <c r="E16" s="11">
        <v>0</v>
      </c>
      <c r="F16" s="11">
        <v>60.8952404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>
      <c r="A17" s="6" t="s">
        <v>30</v>
      </c>
      <c r="B17" s="12">
        <f t="shared" si="0"/>
        <v>2046.05123414</v>
      </c>
      <c r="C17" s="12">
        <f t="shared" si="1"/>
        <v>2046.05123414</v>
      </c>
      <c r="D17" s="12">
        <v>1551.05123414</v>
      </c>
      <c r="E17" s="11">
        <v>0</v>
      </c>
      <c r="F17" s="11">
        <v>0</v>
      </c>
      <c r="G17" s="11">
        <v>495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>
      <c r="A18" s="6" t="s">
        <v>13</v>
      </c>
      <c r="B18" s="12">
        <f t="shared" si="0"/>
        <v>4533.33590659</v>
      </c>
      <c r="C18" s="12">
        <f t="shared" si="1"/>
        <v>4533.33590659</v>
      </c>
      <c r="D18" s="12">
        <v>4533.33590659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>
      <c r="A19" s="6" t="s">
        <v>14</v>
      </c>
      <c r="B19" s="12">
        <f t="shared" si="0"/>
        <v>25699.753002179994</v>
      </c>
      <c r="C19" s="12">
        <f t="shared" si="1"/>
        <v>23116.720320799996</v>
      </c>
      <c r="D19" s="12">
        <v>19138.150906889998</v>
      </c>
      <c r="E19" s="12">
        <v>2873.5189071</v>
      </c>
      <c r="F19" s="11">
        <v>0</v>
      </c>
      <c r="G19" s="11">
        <v>1105.0505068100001</v>
      </c>
      <c r="H19" s="12">
        <f t="shared" si="2"/>
        <v>2583.0326813799998</v>
      </c>
      <c r="I19" s="11">
        <v>1803.1803494199999</v>
      </c>
      <c r="J19" s="11">
        <v>779.85233196</v>
      </c>
      <c r="L19" s="15"/>
      <c r="M19" s="15"/>
      <c r="N19" s="15"/>
      <c r="O19" s="15"/>
      <c r="IV19" s="17"/>
    </row>
    <row r="20" spans="1:256" ht="16.5" customHeight="1">
      <c r="A20" s="6" t="s">
        <v>44</v>
      </c>
      <c r="B20" s="12">
        <f t="shared" si="0"/>
        <v>44525.186171539994</v>
      </c>
      <c r="C20" s="12">
        <f t="shared" si="1"/>
        <v>38977.477103289995</v>
      </c>
      <c r="D20" s="12">
        <v>38977.477103289995</v>
      </c>
      <c r="E20" s="11">
        <v>0</v>
      </c>
      <c r="F20" s="11">
        <v>0</v>
      </c>
      <c r="G20" s="11">
        <v>0</v>
      </c>
      <c r="H20" s="12">
        <f t="shared" si="2"/>
        <v>5547.70906825</v>
      </c>
      <c r="I20" s="11">
        <v>0</v>
      </c>
      <c r="J20" s="11">
        <v>5547.70906825</v>
      </c>
      <c r="L20" s="15"/>
      <c r="M20" s="15"/>
      <c r="N20" s="15"/>
      <c r="O20" s="15"/>
      <c r="IV20" s="17"/>
    </row>
    <row r="21" spans="1:256" ht="16.5" customHeight="1">
      <c r="A21" s="6" t="s">
        <v>31</v>
      </c>
      <c r="B21" s="12">
        <f t="shared" si="0"/>
        <v>19447.26289738</v>
      </c>
      <c r="C21" s="12">
        <f t="shared" si="1"/>
        <v>19447.26289738</v>
      </c>
      <c r="D21" s="12">
        <v>15500.335139679999</v>
      </c>
      <c r="E21" s="11">
        <v>2452.9277577</v>
      </c>
      <c r="F21" s="11">
        <v>0</v>
      </c>
      <c r="G21" s="11">
        <v>1494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>
      <c r="A22" s="6" t="s">
        <v>15</v>
      </c>
      <c r="B22" s="12">
        <f t="shared" si="0"/>
        <v>5463.2741605599995</v>
      </c>
      <c r="C22" s="12">
        <f t="shared" si="1"/>
        <v>5463.2741605599995</v>
      </c>
      <c r="D22" s="12">
        <v>5104.02416356</v>
      </c>
      <c r="E22" s="11">
        <v>0</v>
      </c>
      <c r="F22" s="11">
        <v>0</v>
      </c>
      <c r="G22" s="11">
        <v>359.249997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>
      <c r="A23" s="6" t="s">
        <v>16</v>
      </c>
      <c r="B23" s="12">
        <f t="shared" si="0"/>
        <v>6557.214489370001</v>
      </c>
      <c r="C23" s="12">
        <f t="shared" si="1"/>
        <v>6557.214489370001</v>
      </c>
      <c r="D23" s="12">
        <v>5679.460765350001</v>
      </c>
      <c r="E23" s="11">
        <v>0</v>
      </c>
      <c r="F23" s="11">
        <v>0</v>
      </c>
      <c r="G23" s="11">
        <v>877.7537240199999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>
      <c r="A24" s="6" t="s">
        <v>17</v>
      </c>
      <c r="B24" s="12">
        <f t="shared" si="0"/>
        <v>78392.60866776998</v>
      </c>
      <c r="C24" s="12">
        <f t="shared" si="1"/>
        <v>51155.07986526998</v>
      </c>
      <c r="D24" s="12">
        <v>46741.588397979984</v>
      </c>
      <c r="E24" s="11">
        <v>869.9385720800001</v>
      </c>
      <c r="F24" s="11">
        <v>0</v>
      </c>
      <c r="G24" s="11">
        <v>3543.55289521</v>
      </c>
      <c r="H24" s="12">
        <f t="shared" si="2"/>
        <v>27237.5288025</v>
      </c>
      <c r="I24" s="11">
        <v>0</v>
      </c>
      <c r="J24" s="11">
        <v>27237.5288025</v>
      </c>
      <c r="L24" s="15"/>
      <c r="M24" s="15"/>
      <c r="N24" s="15"/>
      <c r="O24" s="15"/>
      <c r="IV24" s="17"/>
    </row>
    <row r="25" spans="1:256" ht="16.5" customHeight="1">
      <c r="A25" s="6" t="s">
        <v>18</v>
      </c>
      <c r="B25" s="12">
        <f t="shared" si="0"/>
        <v>13211.973802989998</v>
      </c>
      <c r="C25" s="12">
        <f t="shared" si="1"/>
        <v>13211.973802989998</v>
      </c>
      <c r="D25" s="12">
        <v>12756.843945609999</v>
      </c>
      <c r="E25" s="11">
        <v>365.12985738</v>
      </c>
      <c r="F25" s="11">
        <v>0</v>
      </c>
      <c r="G25" s="11">
        <v>90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>
      <c r="A26" s="6" t="s">
        <v>19</v>
      </c>
      <c r="B26" s="12">
        <f t="shared" si="0"/>
        <v>5029.37400663</v>
      </c>
      <c r="C26" s="12">
        <f t="shared" si="1"/>
        <v>5029.37400663</v>
      </c>
      <c r="D26" s="12">
        <v>5029.37400663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>
      <c r="A27" s="6" t="s">
        <v>20</v>
      </c>
      <c r="B27" s="12">
        <f t="shared" si="0"/>
        <v>187.56963338</v>
      </c>
      <c r="C27" s="12">
        <f t="shared" si="1"/>
        <v>187.56963338</v>
      </c>
      <c r="D27" s="12">
        <v>187.56963338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>
      <c r="A28" s="6" t="s">
        <v>32</v>
      </c>
      <c r="B28" s="12">
        <f t="shared" si="0"/>
        <v>20638.369569700004</v>
      </c>
      <c r="C28" s="12">
        <f t="shared" si="1"/>
        <v>20184.209917630003</v>
      </c>
      <c r="D28" s="12">
        <v>18686.95991652</v>
      </c>
      <c r="E28" s="11">
        <v>0</v>
      </c>
      <c r="F28" s="11">
        <v>0</v>
      </c>
      <c r="G28" s="11">
        <v>1497.25000111</v>
      </c>
      <c r="H28" s="12">
        <f t="shared" si="2"/>
        <v>454.15965207</v>
      </c>
      <c r="I28" s="11">
        <v>454.15965207</v>
      </c>
      <c r="J28" s="11">
        <v>0</v>
      </c>
      <c r="IV28" s="17"/>
    </row>
    <row r="29" spans="1:256" ht="16.5" customHeight="1">
      <c r="A29" s="6" t="s">
        <v>21</v>
      </c>
      <c r="B29" s="12">
        <f t="shared" si="0"/>
        <v>3711.99335362</v>
      </c>
      <c r="C29" s="12">
        <f t="shared" si="1"/>
        <v>3711.99335362</v>
      </c>
      <c r="D29" s="12">
        <v>3421.81398797</v>
      </c>
      <c r="E29" s="11">
        <v>0</v>
      </c>
      <c r="F29" s="11">
        <v>208.36118299999998</v>
      </c>
      <c r="G29" s="11">
        <v>81.81818265000001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>
      <c r="A30" s="6" t="s">
        <v>34</v>
      </c>
      <c r="B30" s="12">
        <f t="shared" si="0"/>
        <v>4895.36711326</v>
      </c>
      <c r="C30" s="12">
        <f t="shared" si="1"/>
        <v>4895.36711326</v>
      </c>
      <c r="D30" s="12">
        <v>4099.29391545</v>
      </c>
      <c r="E30" s="11">
        <v>0</v>
      </c>
      <c r="F30" s="11">
        <v>796.0731978099999</v>
      </c>
      <c r="G30" s="11">
        <v>0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>
      <c r="A31" s="6" t="s">
        <v>22</v>
      </c>
      <c r="B31" s="12">
        <f t="shared" si="0"/>
        <v>23129.310508189996</v>
      </c>
      <c r="C31" s="12">
        <f t="shared" si="1"/>
        <v>22169.325421379996</v>
      </c>
      <c r="D31" s="12">
        <v>21039.858603679997</v>
      </c>
      <c r="E31" s="11">
        <v>0</v>
      </c>
      <c r="F31" s="11">
        <v>0</v>
      </c>
      <c r="G31" s="11">
        <v>1129.4668176999999</v>
      </c>
      <c r="H31" s="12">
        <f t="shared" si="2"/>
        <v>959.9850868100001</v>
      </c>
      <c r="I31" s="11">
        <v>914.98501481</v>
      </c>
      <c r="J31" s="11">
        <v>45.000072</v>
      </c>
      <c r="IV31" s="17"/>
    </row>
    <row r="32" spans="1:256" ht="16.5" customHeight="1">
      <c r="A32" s="6" t="s">
        <v>23</v>
      </c>
      <c r="B32" s="12">
        <f t="shared" si="0"/>
        <v>4441.72342574</v>
      </c>
      <c r="C32" s="12">
        <f t="shared" si="1"/>
        <v>4441.72342574</v>
      </c>
      <c r="D32" s="12">
        <v>4182.63251665</v>
      </c>
      <c r="E32" s="11">
        <v>0</v>
      </c>
      <c r="F32" s="11">
        <v>0</v>
      </c>
      <c r="G32" s="11">
        <v>259.09090908999997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>
      <c r="A33" s="6" t="s">
        <v>24</v>
      </c>
      <c r="B33" s="12">
        <f t="shared" si="0"/>
        <v>15488.454027009999</v>
      </c>
      <c r="C33" s="12">
        <f t="shared" si="1"/>
        <v>14386.47388287</v>
      </c>
      <c r="D33" s="12">
        <v>13878.582448579999</v>
      </c>
      <c r="E33" s="11">
        <v>0</v>
      </c>
      <c r="F33" s="11">
        <v>0</v>
      </c>
      <c r="G33" s="11">
        <v>507.89143429</v>
      </c>
      <c r="H33" s="12">
        <f t="shared" si="2"/>
        <v>1101.9801441399998</v>
      </c>
      <c r="I33" s="11">
        <v>107.815175</v>
      </c>
      <c r="J33" s="11">
        <v>994.1649691399998</v>
      </c>
      <c r="IV33" s="17"/>
    </row>
    <row r="34" spans="1:256" ht="16.5" customHeight="1">
      <c r="A34" s="6" t="s">
        <v>25</v>
      </c>
      <c r="B34" s="12">
        <f t="shared" si="0"/>
        <v>0</v>
      </c>
      <c r="C34" s="12">
        <f t="shared" si="1"/>
        <v>0</v>
      </c>
      <c r="D34" s="11"/>
      <c r="E34" s="11"/>
      <c r="F34" s="11"/>
      <c r="G34" s="11"/>
      <c r="H34" s="12">
        <f t="shared" si="2"/>
        <v>0</v>
      </c>
      <c r="I34" s="11">
        <v>0</v>
      </c>
      <c r="J34" s="11">
        <v>0</v>
      </c>
      <c r="IV34" s="17"/>
    </row>
    <row r="35" spans="1:256" ht="16.5" customHeight="1">
      <c r="A35" s="6" t="s">
        <v>26</v>
      </c>
      <c r="B35" s="12">
        <f t="shared" si="0"/>
        <v>41191.53931253</v>
      </c>
      <c r="C35" s="12">
        <f t="shared" si="1"/>
        <v>41191.53931253</v>
      </c>
      <c r="D35" s="11">
        <v>36901.92506845</v>
      </c>
      <c r="E35" s="11">
        <v>4289.6142440799995</v>
      </c>
      <c r="F35" s="11">
        <v>0</v>
      </c>
      <c r="G35" s="11">
        <v>0</v>
      </c>
      <c r="H35" s="12">
        <f t="shared" si="2"/>
        <v>0</v>
      </c>
      <c r="I35" s="11">
        <v>0</v>
      </c>
      <c r="J35" s="11">
        <v>0</v>
      </c>
      <c r="L35" s="13">
        <v>36901.92506845</v>
      </c>
      <c r="M35" s="13">
        <v>4289.6142440799995</v>
      </c>
      <c r="N35" s="13">
        <v>0</v>
      </c>
      <c r="O35" s="13">
        <v>0</v>
      </c>
      <c r="IV35" s="17"/>
    </row>
    <row r="36" spans="1:256" ht="16.5" customHeight="1">
      <c r="A36" s="6" t="s">
        <v>27</v>
      </c>
      <c r="B36" s="12">
        <f t="shared" si="0"/>
        <v>5112.26145177</v>
      </c>
      <c r="C36" s="12">
        <f t="shared" si="1"/>
        <v>5112.26145177</v>
      </c>
      <c r="D36" s="12">
        <v>3473.33242865</v>
      </c>
      <c r="E36" s="11">
        <v>1038.92902312</v>
      </c>
      <c r="F36" s="11">
        <v>0</v>
      </c>
      <c r="G36" s="11">
        <v>600</v>
      </c>
      <c r="H36" s="12">
        <f t="shared" si="2"/>
        <v>0</v>
      </c>
      <c r="I36" s="11">
        <v>0</v>
      </c>
      <c r="J36" s="11">
        <v>0</v>
      </c>
      <c r="L36" s="13">
        <v>3473.33242865</v>
      </c>
      <c r="M36" s="13">
        <v>1038.92902312</v>
      </c>
      <c r="N36" s="13">
        <v>0</v>
      </c>
      <c r="O36" s="13">
        <v>600</v>
      </c>
      <c r="IV36" s="17"/>
    </row>
    <row r="37" spans="1:256" ht="16.5" customHeight="1">
      <c r="A37" s="6" t="s">
        <v>28</v>
      </c>
      <c r="B37" s="12">
        <f t="shared" si="0"/>
        <v>7797.3031338</v>
      </c>
      <c r="C37" s="12">
        <f t="shared" si="1"/>
        <v>7797.3031338</v>
      </c>
      <c r="D37" s="12">
        <v>7042.4531781</v>
      </c>
      <c r="E37" s="11">
        <v>0</v>
      </c>
      <c r="F37" s="11">
        <v>0</v>
      </c>
      <c r="G37" s="11">
        <v>754.8499557</v>
      </c>
      <c r="H37" s="12">
        <f t="shared" si="2"/>
        <v>0</v>
      </c>
      <c r="I37" s="11">
        <v>0</v>
      </c>
      <c r="J37" s="11">
        <v>0</v>
      </c>
      <c r="L37" s="13">
        <v>7042.4531781</v>
      </c>
      <c r="M37" s="13">
        <v>0</v>
      </c>
      <c r="N37" s="13">
        <v>0</v>
      </c>
      <c r="O37" s="13">
        <v>754.8499557</v>
      </c>
      <c r="IV37" s="17"/>
    </row>
    <row r="38" spans="1:256" s="9" customFormat="1" ht="16.5" customHeight="1" thickBot="1">
      <c r="A38" s="7" t="s">
        <v>0</v>
      </c>
      <c r="B38" s="8">
        <f aca="true" t="shared" si="3" ref="B38:H38">SUM(B6:B37)</f>
        <v>560881.6616273699</v>
      </c>
      <c r="C38" s="18">
        <f t="shared" si="1"/>
        <v>519964.05109399994</v>
      </c>
      <c r="D38" s="8">
        <f t="shared" si="3"/>
        <v>464975.02419071994</v>
      </c>
      <c r="E38" s="8">
        <f t="shared" si="3"/>
        <v>11890.058361459998</v>
      </c>
      <c r="F38" s="8">
        <f t="shared" si="3"/>
        <v>22527.792977200002</v>
      </c>
      <c r="G38" s="8">
        <f t="shared" si="3"/>
        <v>20571.175564619996</v>
      </c>
      <c r="H38" s="8">
        <f t="shared" si="3"/>
        <v>40917.610533369996</v>
      </c>
      <c r="I38" s="8">
        <f>SUM(I6:I37)</f>
        <v>4382.170623739999</v>
      </c>
      <c r="J38" s="8">
        <f>SUM(J6:J37)</f>
        <v>36535.439909630004</v>
      </c>
      <c r="L38" s="13"/>
      <c r="M38" s="13"/>
      <c r="N38" s="13"/>
      <c r="O38" s="13"/>
      <c r="IV38" s="17"/>
    </row>
    <row r="39" spans="1:15" s="10" customFormat="1" ht="24.75" customHeight="1">
      <c r="A39" s="26" t="s">
        <v>41</v>
      </c>
      <c r="B39" s="26"/>
      <c r="C39" s="26"/>
      <c r="D39" s="26"/>
      <c r="E39" s="26"/>
      <c r="F39" s="26"/>
      <c r="G39" s="26"/>
      <c r="H39" s="26"/>
      <c r="I39" s="26"/>
      <c r="J39" s="26"/>
      <c r="L39" s="14"/>
      <c r="M39" s="14"/>
      <c r="N39" s="14"/>
      <c r="O39" s="14"/>
    </row>
    <row r="40" spans="1:15" s="10" customFormat="1" ht="12.75" customHeight="1">
      <c r="A40" s="25" t="s">
        <v>43</v>
      </c>
      <c r="B40" s="25"/>
      <c r="C40" s="25"/>
      <c r="D40" s="25"/>
      <c r="E40" s="25"/>
      <c r="F40" s="25"/>
      <c r="G40" s="25"/>
      <c r="H40" s="25"/>
      <c r="I40" s="25"/>
      <c r="J40" s="25"/>
      <c r="L40" s="14"/>
      <c r="M40" s="14"/>
      <c r="N40" s="14"/>
      <c r="O40" s="14"/>
    </row>
    <row r="41" spans="1:15" s="10" customFormat="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L41" s="14"/>
      <c r="M41" s="14"/>
      <c r="N41" s="14"/>
      <c r="O41" s="14"/>
    </row>
    <row r="42" ht="12"/>
    <row r="43" ht="12" hidden="1"/>
    <row r="44" spans="4:10" ht="12" hidden="1">
      <c r="D44" s="19"/>
      <c r="E44" s="19"/>
      <c r="F44" s="19"/>
      <c r="G44" s="19"/>
      <c r="H44" s="19"/>
      <c r="I44" s="19"/>
      <c r="J44" s="19"/>
    </row>
    <row r="45" ht="12" hidden="1"/>
    <row r="46" ht="12" hidden="1"/>
    <row r="47" ht="12" hidden="1"/>
    <row r="48" ht="12" hidden="1"/>
  </sheetData>
  <sheetProtection/>
  <mergeCells count="10">
    <mergeCell ref="C1:J1"/>
    <mergeCell ref="B4:B5"/>
    <mergeCell ref="A41:J41"/>
    <mergeCell ref="A4:A5"/>
    <mergeCell ref="C2:J2"/>
    <mergeCell ref="A40:J40"/>
    <mergeCell ref="C4:G4"/>
    <mergeCell ref="H4:J4"/>
    <mergeCell ref="A39:J39"/>
    <mergeCell ref="C3:J3"/>
  </mergeCells>
  <printOptions/>
  <pageMargins left="0.7" right="0.7" top="0.75" bottom="0.75" header="0.3" footer="0.3"/>
  <pageSetup horizontalDpi="600" verticalDpi="600" orientation="portrait" r:id="rId2"/>
  <ignoredErrors>
    <ignoredError sqref="C6" formulaRange="1"/>
    <ignoredError sqref="C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2020-11-24T22:47:43Z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