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<sst xmlns="http://schemas.openxmlformats.org/spreadsheetml/2006/main" count="50" uniqueCount="46">
  <si>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</si>
  <si>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</si>
  <si>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</si>
  <si>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</si>
  <si>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</si>
  <si>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</si>
  <si>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</si>
  <si>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</si>
  <si>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</si>
  <si>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</si>
  <si>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</si>
  <si>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</si>
  <si>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</si>
  <si>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</si>
  <si>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</si>
  <si>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</si>
  <si>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</si>
  <si>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</si>
  <si>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</si>
  <si>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</si>
  <si>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</si>
  <si>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</si>
  <si>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</si>
  <si>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</si>
  <si>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</si>
  <si>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</si>
  <si>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</si>
  <si>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</si>
  <si>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</si>
  <si>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</si>
  <si>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</si>
  <si>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</si>
  <si>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</si>
  <si>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</si>
  <si>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</si>
  <si>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</si>
  <si>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</si>
  <si>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</si>
  <si>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</si>
  <si>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</si>
  <si>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</si>
  <si>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</si>
  <si>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</si>
  <si>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>Estado de México</t>
  </si>
  <si>
    <t>Saldos al 31 de diciembre de 2020</t>
  </si>
  <si>
    <r>
      <rPr>
        <b/>
        <sz val="8"/>
        <rFont val="Montserrat"/>
        <family val="0"/>
      </rPr>
      <t>Fuente:</t>
    </r>
    <r>
      <rPr>
        <sz val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</si>
</sst>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8"/>
      <name val="Montserrat"/>
      <family val="0"/>
    </font>
    <font>
      <b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" fillId="33" borderId="0" xfId="55" applyFont="1" applyFill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8" fillId="33" borderId="0" xfId="55" applyFont="1" applyFill="1" applyBorder="1" applyAlignment="1" quotePrefix="1">
      <alignment vertical="center"/>
      <protection/>
    </xf>
    <xf numFmtId="0" fontId="49" fillId="34" borderId="10" xfId="55" applyNumberFormat="1" applyFont="1" applyFill="1" applyBorder="1" applyAlignment="1" applyProtection="1">
      <alignment horizontal="center" vertical="center"/>
      <protection/>
    </xf>
    <xf numFmtId="0" fontId="49" fillId="34" borderId="10" xfId="55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 quotePrefix="1">
      <alignment horizontal="left"/>
      <protection/>
    </xf>
    <xf numFmtId="0" fontId="8" fillId="33" borderId="10" xfId="55" applyNumberFormat="1" applyFont="1" applyFill="1" applyBorder="1" applyAlignment="1" quotePrefix="1">
      <alignment horizontal="left"/>
      <protection/>
    </xf>
    <xf numFmtId="3" fontId="8" fillId="33" borderId="10" xfId="55" applyNumberFormat="1" applyFont="1" applyFill="1" applyBorder="1" applyAlignment="1" applyProtection="1">
      <alignment horizontal="right" vertical="center"/>
      <protection/>
    </xf>
    <xf numFmtId="0" fontId="5" fillId="33" borderId="11" xfId="55" applyFont="1" applyFill="1" applyBorder="1">
      <alignment/>
      <protection/>
    </xf>
    <xf numFmtId="0" fontId="6" fillId="33" borderId="0" xfId="55" applyFont="1" applyFill="1">
      <alignment/>
      <protection/>
    </xf>
    <xf numFmtId="168" fontId="5" fillId="33" borderId="10" xfId="50" applyNumberFormat="1" applyFont="1" applyFill="1" applyBorder="1" applyAlignment="1" applyProtection="1" quotePrefix="1">
      <alignment horizontal="right" vertical="center"/>
      <protection/>
    </xf>
    <xf numFmtId="168" fontId="5" fillId="33" borderId="10" xfId="50" applyNumberFormat="1" applyFont="1" applyFill="1" applyBorder="1" applyAlignment="1" applyProtection="1">
      <alignment horizontal="right" vertical="center"/>
      <protection/>
    </xf>
    <xf numFmtId="0" fontId="5" fillId="33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41" fontId="2" fillId="33" borderId="0" xfId="0" applyNumberFormat="1" applyFont="1" applyFill="1" applyBorder="1" applyAlignment="1" applyProtection="1">
      <alignment/>
      <protection/>
    </xf>
    <xf numFmtId="168" fontId="0" fillId="33" borderId="10" xfId="50" applyNumberFormat="1" applyFont="1" applyFill="1" applyBorder="1" applyAlignment="1" applyProtection="1" quotePrefix="1">
      <alignment horizontal="right" vertical="center"/>
      <protection/>
    </xf>
    <xf numFmtId="168" fontId="5" fillId="33" borderId="0" xfId="55" applyNumberFormat="1" applyFont="1" applyFill="1">
      <alignment/>
      <protection/>
    </xf>
    <xf numFmtId="168" fontId="8" fillId="33" borderId="10" xfId="50" applyNumberFormat="1" applyFont="1" applyFill="1" applyBorder="1" applyAlignment="1" applyProtection="1">
      <alignment horizontal="right" vertical="center"/>
      <protection/>
    </xf>
    <xf numFmtId="3" fontId="5" fillId="33" borderId="0" xfId="55" applyNumberFormat="1" applyFont="1" applyFill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9" fillId="34" borderId="10" xfId="55" applyNumberFormat="1" applyFont="1" applyFill="1" applyBorder="1" applyAlignment="1" applyProtection="1">
      <alignment horizontal="center" vertical="center"/>
      <protection/>
    </xf>
    <xf numFmtId="0" fontId="6" fillId="33" borderId="0" xfId="55" applyFont="1" applyFill="1" applyAlignment="1" quotePrefix="1">
      <alignment horizontal="justify" vertical="center" wrapText="1"/>
      <protection/>
    </xf>
    <xf numFmtId="0" fontId="49" fillId="34" borderId="1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 quotePrefix="1">
      <alignment horizontal="center" vertical="center"/>
      <protection/>
    </xf>
    <xf numFmtId="0" fontId="6" fillId="33" borderId="0" xfId="55" applyFont="1" applyFill="1" applyBorder="1" applyAlignment="1" applyProtection="1" quotePrefix="1">
      <alignment horizontal="left" vertical="center" wrapText="1"/>
      <protection/>
    </xf>
    <xf numFmtId="0" fontId="6" fillId="33" borderId="0" xfId="55" applyFont="1" applyFill="1" applyBorder="1" applyAlignment="1" applyProtection="1" quotePrefix="1">
      <alignment horizontal="justify" vertical="center" wrapText="1"/>
      <protection/>
    </xf>
    <xf numFmtId="0" fontId="8" fillId="33" borderId="12" xfId="55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342900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A5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125" style="1" customWidth="1"/>
    <col min="12" max="15" width="11.421875" style="13" hidden="1" customWidth="1"/>
    <col min="16" max="217" width="11.421875" style="1" hidden="1" customWidth="1"/>
    <col min="218" max="219" width="0.9921875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1875" style="1" hidden="1" customWidth="1"/>
    <col min="224" max="229" width="13.7109375" style="1" hidden="1" customWidth="1"/>
    <col min="230" max="254" width="11.421875" style="1" hidden="1" customWidth="1"/>
    <col min="255" max="255" width="8.7109375" style="1" hidden="1" customWidth="1"/>
    <col min="256" max="16384" width="20.7109375" style="1" hidden="1" customWidth="1"/>
  </cols>
  <sheetData>
    <row r="1" spans="2:10" ht="16.5" customHeight="1">
      <c r="B1" s="2"/>
      <c r="C1" s="20" t="s">
        <v>41</v>
      </c>
      <c r="D1" s="20"/>
      <c r="E1" s="20"/>
      <c r="F1" s="20"/>
      <c r="G1" s="20"/>
      <c r="H1" s="20"/>
      <c r="I1" s="20"/>
      <c r="J1" s="20"/>
    </row>
    <row r="2" spans="2:10" ht="16.5" customHeight="1">
      <c r="B2" s="3"/>
      <c r="C2" s="24" t="s">
        <v>44</v>
      </c>
      <c r="D2" s="24"/>
      <c r="E2" s="24"/>
      <c r="F2" s="24"/>
      <c r="G2" s="24"/>
      <c r="H2" s="24"/>
      <c r="I2" s="24"/>
      <c r="J2" s="24"/>
    </row>
    <row r="3" spans="1:10" s="3" customFormat="1" ht="16.5" customHeight="1">
      <c r="A3" s="1"/>
      <c r="B3" s="1"/>
      <c r="C3" s="27" t="s">
        <v>38</v>
      </c>
      <c r="D3" s="27"/>
      <c r="E3" s="27"/>
      <c r="F3" s="27"/>
      <c r="G3" s="27"/>
      <c r="H3" s="27"/>
      <c r="I3" s="27"/>
      <c r="J3" s="27"/>
    </row>
    <row r="4" spans="1:10" ht="16.5" customHeight="1">
      <c r="A4" s="23" t="s">
        <v>35</v>
      </c>
      <c r="B4" s="21" t="s">
        <v>0</v>
      </c>
      <c r="C4" s="23" t="s">
        <v>39</v>
      </c>
      <c r="D4" s="23"/>
      <c r="E4" s="23"/>
      <c r="F4" s="23"/>
      <c r="G4" s="23"/>
      <c r="H4" s="23" t="s">
        <v>40</v>
      </c>
      <c r="I4" s="23"/>
      <c r="J4" s="23"/>
    </row>
    <row r="5" spans="1:10" ht="24" customHeight="1">
      <c r="A5" s="23"/>
      <c r="B5" s="21"/>
      <c r="C5" s="4" t="s">
        <v>1</v>
      </c>
      <c r="D5" s="4" t="s">
        <v>2</v>
      </c>
      <c r="E5" s="4" t="s">
        <v>3</v>
      </c>
      <c r="F5" s="5" t="s">
        <v>37</v>
      </c>
      <c r="G5" s="5" t="s">
        <v>36</v>
      </c>
      <c r="H5" s="4" t="s">
        <v>1</v>
      </c>
      <c r="I5" s="4" t="s">
        <v>2</v>
      </c>
      <c r="J5" s="5" t="s">
        <v>37</v>
      </c>
    </row>
    <row r="6" spans="1:256" ht="16.5" customHeight="1">
      <c r="A6" s="6" t="s">
        <v>4</v>
      </c>
      <c r="B6" s="12">
        <f aca="true" t="shared" si="0" ref="B6:B37">SUM(C6,H6)</f>
        <v>3082.01114683</v>
      </c>
      <c r="C6" s="12">
        <f>SUM(D6:G6)</f>
        <v>3082.01114683</v>
      </c>
      <c r="D6" s="12">
        <v>3082.01114683</v>
      </c>
      <c r="E6" s="16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>
      <c r="A7" s="6" t="s">
        <v>5</v>
      </c>
      <c r="B7" s="12">
        <f t="shared" si="0"/>
        <v>16500.0821101</v>
      </c>
      <c r="C7" s="12">
        <f aca="true" t="shared" si="1" ref="C7:C38">SUM(D7:G7)</f>
        <v>14107.90414843</v>
      </c>
      <c r="D7" s="12">
        <v>11544.15414843</v>
      </c>
      <c r="E7" s="11">
        <v>0</v>
      </c>
      <c r="F7" s="11">
        <v>0</v>
      </c>
      <c r="G7" s="11">
        <v>2563.75</v>
      </c>
      <c r="H7" s="12">
        <f>SUM(I7:J7)</f>
        <v>2392.17796167</v>
      </c>
      <c r="I7" s="11">
        <v>499.93204397</v>
      </c>
      <c r="J7" s="11">
        <v>1892.2459177</v>
      </c>
      <c r="L7" s="15"/>
      <c r="M7" s="15"/>
      <c r="N7" s="15"/>
      <c r="O7" s="15"/>
      <c r="IV7" s="17"/>
    </row>
    <row r="8" spans="1:256" ht="16.5" customHeight="1">
      <c r="A8" s="6" t="s">
        <v>6</v>
      </c>
      <c r="B8" s="12">
        <f t="shared" si="0"/>
        <v>2042.2231973000003</v>
      </c>
      <c r="C8" s="12">
        <f t="shared" si="1"/>
        <v>2042.2231973000003</v>
      </c>
      <c r="D8" s="12">
        <v>1442.2231973000003</v>
      </c>
      <c r="E8" s="11">
        <v>0</v>
      </c>
      <c r="F8" s="11">
        <v>0</v>
      </c>
      <c r="G8" s="11">
        <v>600</v>
      </c>
      <c r="H8" s="12">
        <f aca="true" t="shared" si="2" ref="H8:H37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>
      <c r="A9" s="6" t="s">
        <v>7</v>
      </c>
      <c r="B9" s="12">
        <f t="shared" si="0"/>
        <v>2428.89754842</v>
      </c>
      <c r="C9" s="12">
        <f t="shared" si="1"/>
        <v>2299.68464647</v>
      </c>
      <c r="D9" s="12">
        <v>1522.0409085200004</v>
      </c>
      <c r="E9" s="11">
        <v>0</v>
      </c>
      <c r="F9" s="11">
        <v>777.6437379500001</v>
      </c>
      <c r="G9" s="11">
        <v>0</v>
      </c>
      <c r="H9" s="12">
        <f t="shared" si="2"/>
        <v>129.21290195</v>
      </c>
      <c r="I9" s="11">
        <v>126.39940129</v>
      </c>
      <c r="J9" s="11">
        <v>2.81350066</v>
      </c>
      <c r="L9" s="15"/>
      <c r="M9" s="15"/>
      <c r="N9" s="15"/>
      <c r="O9" s="15"/>
      <c r="IV9" s="17"/>
    </row>
    <row r="10" spans="1:256" ht="16.5" customHeight="1">
      <c r="A10" s="6" t="s">
        <v>29</v>
      </c>
      <c r="B10" s="12">
        <f t="shared" si="0"/>
        <v>38340.448959249996</v>
      </c>
      <c r="C10" s="12">
        <f t="shared" si="1"/>
        <v>38340.448959249996</v>
      </c>
      <c r="D10" s="12">
        <v>36440.44895924</v>
      </c>
      <c r="E10" s="11">
        <v>0</v>
      </c>
      <c r="F10" s="11">
        <v>0</v>
      </c>
      <c r="G10" s="11">
        <v>1900.0000000100001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>
      <c r="A11" s="6" t="s">
        <v>8</v>
      </c>
      <c r="B11" s="12">
        <f t="shared" si="0"/>
        <v>3789.24752769</v>
      </c>
      <c r="C11" s="12">
        <f t="shared" si="1"/>
        <v>3669.57332876</v>
      </c>
      <c r="D11" s="12">
        <v>2728.33999532</v>
      </c>
      <c r="E11" s="11">
        <v>0</v>
      </c>
      <c r="F11" s="11">
        <v>0</v>
      </c>
      <c r="G11" s="11">
        <v>941.23333344</v>
      </c>
      <c r="H11" s="12">
        <f t="shared" si="2"/>
        <v>119.67419893</v>
      </c>
      <c r="I11" s="11">
        <v>119.67419893</v>
      </c>
      <c r="J11" s="11">
        <v>0</v>
      </c>
      <c r="L11" s="15"/>
      <c r="M11" s="15"/>
      <c r="N11" s="15"/>
      <c r="O11" s="15"/>
      <c r="IV11" s="17"/>
    </row>
    <row r="12" spans="1:256" ht="16.5" customHeight="1">
      <c r="A12" s="6" t="s">
        <v>33</v>
      </c>
      <c r="B12" s="12">
        <f t="shared" si="0"/>
        <v>19985.82039484</v>
      </c>
      <c r="C12" s="12">
        <f t="shared" si="1"/>
        <v>19985.82039484</v>
      </c>
      <c r="D12" s="12">
        <v>13577.345509140001</v>
      </c>
      <c r="E12" s="11">
        <v>0</v>
      </c>
      <c r="F12" s="11">
        <v>6408.4748856999995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>
      <c r="A13" s="6" t="s">
        <v>9</v>
      </c>
      <c r="B13" s="12">
        <f t="shared" si="0"/>
        <v>50714.16812231</v>
      </c>
      <c r="C13" s="12">
        <f t="shared" si="1"/>
        <v>50396.73104471</v>
      </c>
      <c r="D13" s="12">
        <v>32844.03179903</v>
      </c>
      <c r="E13" s="11">
        <v>0</v>
      </c>
      <c r="F13" s="11">
        <v>14322.78236703</v>
      </c>
      <c r="G13" s="11">
        <v>3229.91687865</v>
      </c>
      <c r="H13" s="12">
        <f t="shared" si="2"/>
        <v>317.43707759999995</v>
      </c>
      <c r="I13" s="11">
        <v>317.43707759999995</v>
      </c>
      <c r="J13" s="11">
        <v>0</v>
      </c>
      <c r="IV13" s="17"/>
    </row>
    <row r="14" spans="1:256" ht="16.5" customHeight="1">
      <c r="A14" s="6" t="s">
        <v>10</v>
      </c>
      <c r="B14" s="12">
        <f t="shared" si="0"/>
        <v>87736.65485666001</v>
      </c>
      <c r="C14" s="12">
        <f t="shared" si="1"/>
        <v>87736.65485666001</v>
      </c>
      <c r="D14" s="12">
        <v>87736.65485666001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>
      <c r="A15" s="6" t="s">
        <v>11</v>
      </c>
      <c r="B15" s="12">
        <f t="shared" si="0"/>
        <v>9630.71031716</v>
      </c>
      <c r="C15" s="12">
        <f t="shared" si="1"/>
        <v>9630.71031716</v>
      </c>
      <c r="D15" s="12">
        <v>6084.61760752</v>
      </c>
      <c r="E15" s="11">
        <v>1127.34487956</v>
      </c>
      <c r="F15" s="11">
        <v>0</v>
      </c>
      <c r="G15" s="11">
        <v>2418.7478300800003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>
      <c r="A16" s="6" t="s">
        <v>12</v>
      </c>
      <c r="B16" s="12">
        <f t="shared" si="0"/>
        <v>5871.9806059600005</v>
      </c>
      <c r="C16" s="12">
        <f t="shared" si="1"/>
        <v>5871.9806059600005</v>
      </c>
      <c r="D16" s="12">
        <v>5823.26441357</v>
      </c>
      <c r="E16" s="11">
        <v>0</v>
      </c>
      <c r="F16" s="11">
        <v>48.71619239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>
      <c r="A17" s="6" t="s">
        <v>30</v>
      </c>
      <c r="B17" s="12">
        <f t="shared" si="0"/>
        <v>4095.99325493</v>
      </c>
      <c r="C17" s="12">
        <f t="shared" si="1"/>
        <v>4095.99325493</v>
      </c>
      <c r="D17" s="12">
        <v>1505.99325493</v>
      </c>
      <c r="E17" s="11">
        <v>0</v>
      </c>
      <c r="F17" s="11">
        <v>0</v>
      </c>
      <c r="G17" s="11">
        <v>2590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>
      <c r="A18" s="6" t="s">
        <v>13</v>
      </c>
      <c r="B18" s="12">
        <f t="shared" si="0"/>
        <v>4456.4520662899995</v>
      </c>
      <c r="C18" s="12">
        <f t="shared" si="1"/>
        <v>4456.4520662899995</v>
      </c>
      <c r="D18" s="12">
        <v>4456.4520662899995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>
      <c r="A19" s="6" t="s">
        <v>14</v>
      </c>
      <c r="B19" s="12">
        <f t="shared" si="0"/>
        <v>29285.64456245</v>
      </c>
      <c r="C19" s="12">
        <f t="shared" si="1"/>
        <v>26723.360412820002</v>
      </c>
      <c r="D19" s="12">
        <v>22727.994193420003</v>
      </c>
      <c r="E19" s="12">
        <v>2987.2854069</v>
      </c>
      <c r="F19" s="11">
        <v>0</v>
      </c>
      <c r="G19" s="11">
        <v>1008.0808125</v>
      </c>
      <c r="H19" s="12">
        <f t="shared" si="2"/>
        <v>2562.2841496300002</v>
      </c>
      <c r="I19" s="11">
        <v>1785.5183191400001</v>
      </c>
      <c r="J19" s="11">
        <v>776.76583049</v>
      </c>
      <c r="L19" s="15"/>
      <c r="M19" s="15"/>
      <c r="N19" s="15"/>
      <c r="O19" s="15"/>
      <c r="IV19" s="17"/>
    </row>
    <row r="20" spans="1:256" ht="16.5" customHeight="1">
      <c r="A20" s="6" t="s">
        <v>43</v>
      </c>
      <c r="B20" s="12">
        <f t="shared" si="0"/>
        <v>46868.940779060016</v>
      </c>
      <c r="C20" s="12">
        <f t="shared" si="1"/>
        <v>41338.01553781002</v>
      </c>
      <c r="D20" s="12">
        <v>41338.01553781002</v>
      </c>
      <c r="E20" s="11">
        <v>0</v>
      </c>
      <c r="F20" s="11">
        <v>0</v>
      </c>
      <c r="G20" s="11">
        <v>0</v>
      </c>
      <c r="H20" s="12">
        <f t="shared" si="2"/>
        <v>5530.92524125</v>
      </c>
      <c r="I20" s="11">
        <v>0</v>
      </c>
      <c r="J20" s="11">
        <v>5530.92524125</v>
      </c>
      <c r="L20" s="15"/>
      <c r="M20" s="15"/>
      <c r="N20" s="15"/>
      <c r="O20" s="15"/>
      <c r="IV20" s="17"/>
    </row>
    <row r="21" spans="1:256" ht="16.5" customHeight="1">
      <c r="A21" s="6" t="s">
        <v>31</v>
      </c>
      <c r="B21" s="12">
        <f t="shared" si="0"/>
        <v>21019.97407678</v>
      </c>
      <c r="C21" s="12">
        <f t="shared" si="1"/>
        <v>21019.97407678</v>
      </c>
      <c r="D21" s="12">
        <v>17409.56617621</v>
      </c>
      <c r="E21" s="11">
        <v>2446.40790057</v>
      </c>
      <c r="F21" s="11">
        <v>0</v>
      </c>
      <c r="G21" s="11">
        <v>1164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>
      <c r="A22" s="6" t="s">
        <v>15</v>
      </c>
      <c r="B22" s="12">
        <f t="shared" si="0"/>
        <v>5222.55338512</v>
      </c>
      <c r="C22" s="12">
        <f t="shared" si="1"/>
        <v>5222.55338512</v>
      </c>
      <c r="D22" s="12">
        <v>5047.55338512</v>
      </c>
      <c r="E22" s="11">
        <v>0</v>
      </c>
      <c r="F22" s="11">
        <v>0</v>
      </c>
      <c r="G22" s="11">
        <v>175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>
      <c r="A23" s="6" t="s">
        <v>16</v>
      </c>
      <c r="B23" s="12">
        <f t="shared" si="0"/>
        <v>6572.52984706</v>
      </c>
      <c r="C23" s="12">
        <f t="shared" si="1"/>
        <v>6572.52984706</v>
      </c>
      <c r="D23" s="12">
        <v>5668.30649508</v>
      </c>
      <c r="E23" s="11">
        <v>0</v>
      </c>
      <c r="F23" s="11">
        <v>0</v>
      </c>
      <c r="G23" s="11">
        <v>904.22335198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>
      <c r="A24" s="6" t="s">
        <v>17</v>
      </c>
      <c r="B24" s="12">
        <f t="shared" si="0"/>
        <v>80664.53636721999</v>
      </c>
      <c r="C24" s="12">
        <f t="shared" si="1"/>
        <v>52551.66447649999</v>
      </c>
      <c r="D24" s="12">
        <v>46598.74546381999</v>
      </c>
      <c r="E24" s="11">
        <v>1497.5241207600002</v>
      </c>
      <c r="F24" s="11">
        <v>0</v>
      </c>
      <c r="G24" s="11">
        <v>4455.39489192</v>
      </c>
      <c r="H24" s="12">
        <f t="shared" si="2"/>
        <v>28112.87189072</v>
      </c>
      <c r="I24" s="11">
        <v>0</v>
      </c>
      <c r="J24" s="11">
        <v>28112.87189072</v>
      </c>
      <c r="L24" s="15"/>
      <c r="M24" s="15"/>
      <c r="N24" s="15"/>
      <c r="O24" s="15"/>
      <c r="IV24" s="17"/>
    </row>
    <row r="25" spans="1:256" ht="16.5" customHeight="1">
      <c r="A25" s="6" t="s">
        <v>18</v>
      </c>
      <c r="B25" s="12">
        <f t="shared" si="0"/>
        <v>13840.13704806</v>
      </c>
      <c r="C25" s="12">
        <f t="shared" si="1"/>
        <v>13840.13704806</v>
      </c>
      <c r="D25" s="12">
        <v>12743.96476589</v>
      </c>
      <c r="E25" s="11">
        <v>1096.17228217</v>
      </c>
      <c r="F25" s="11">
        <v>0</v>
      </c>
      <c r="G25" s="11">
        <v>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>
      <c r="A26" s="6" t="s">
        <v>19</v>
      </c>
      <c r="B26" s="12">
        <f t="shared" si="0"/>
        <v>4986.5058677199995</v>
      </c>
      <c r="C26" s="12">
        <f t="shared" si="1"/>
        <v>4986.5058677199995</v>
      </c>
      <c r="D26" s="12">
        <v>4986.5058677199995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>
      <c r="A27" s="6" t="s">
        <v>20</v>
      </c>
      <c r="B27" s="12">
        <f t="shared" si="0"/>
        <v>164.77214978</v>
      </c>
      <c r="C27" s="12">
        <f t="shared" si="1"/>
        <v>164.77214978</v>
      </c>
      <c r="D27" s="12">
        <v>164.77214978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>
      <c r="A28" s="6" t="s">
        <v>32</v>
      </c>
      <c r="B28" s="12">
        <f t="shared" si="0"/>
        <v>21196.116462570004</v>
      </c>
      <c r="C28" s="12">
        <f t="shared" si="1"/>
        <v>20749.840641500003</v>
      </c>
      <c r="D28" s="12">
        <v>18677.92397206</v>
      </c>
      <c r="E28" s="11">
        <v>0</v>
      </c>
      <c r="F28" s="11">
        <v>0</v>
      </c>
      <c r="G28" s="11">
        <v>2071.91666944</v>
      </c>
      <c r="H28" s="12">
        <f t="shared" si="2"/>
        <v>446.27582107</v>
      </c>
      <c r="I28" s="11">
        <v>446.27582107</v>
      </c>
      <c r="J28" s="11">
        <v>0</v>
      </c>
      <c r="IV28" s="17"/>
    </row>
    <row r="29" spans="1:256" ht="16.5" customHeight="1">
      <c r="A29" s="6" t="s">
        <v>21</v>
      </c>
      <c r="B29" s="12">
        <f t="shared" si="0"/>
        <v>4886.91303797</v>
      </c>
      <c r="C29" s="12">
        <f t="shared" si="1"/>
        <v>4886.91303797</v>
      </c>
      <c r="D29" s="12">
        <v>3404.59698797</v>
      </c>
      <c r="E29" s="11">
        <v>0</v>
      </c>
      <c r="F29" s="11">
        <v>182.31605</v>
      </c>
      <c r="G29" s="11">
        <v>1300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>
      <c r="A30" s="6" t="s">
        <v>34</v>
      </c>
      <c r="B30" s="12">
        <f t="shared" si="0"/>
        <v>4870.38516983</v>
      </c>
      <c r="C30" s="12">
        <f t="shared" si="1"/>
        <v>4870.38516983</v>
      </c>
      <c r="D30" s="12">
        <v>4049.31197202</v>
      </c>
      <c r="E30" s="11">
        <v>0</v>
      </c>
      <c r="F30" s="11">
        <v>796.0731978099999</v>
      </c>
      <c r="G30" s="11">
        <v>25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>
      <c r="A31" s="6" t="s">
        <v>22</v>
      </c>
      <c r="B31" s="12">
        <f t="shared" si="0"/>
        <v>24518.98602174</v>
      </c>
      <c r="C31" s="12">
        <f t="shared" si="1"/>
        <v>23590.72211078</v>
      </c>
      <c r="D31" s="12">
        <v>21525.21318591</v>
      </c>
      <c r="E31" s="11">
        <v>0</v>
      </c>
      <c r="F31" s="11">
        <v>0</v>
      </c>
      <c r="G31" s="11">
        <v>2065.50892487</v>
      </c>
      <c r="H31" s="12">
        <f t="shared" si="2"/>
        <v>928.2639109600001</v>
      </c>
      <c r="I31" s="11">
        <v>885.76383496</v>
      </c>
      <c r="J31" s="11">
        <v>42.500076</v>
      </c>
      <c r="IV31" s="17"/>
    </row>
    <row r="32" spans="1:256" ht="16.5" customHeight="1">
      <c r="A32" s="6" t="s">
        <v>23</v>
      </c>
      <c r="B32" s="12">
        <f t="shared" si="0"/>
        <v>5475.37051889</v>
      </c>
      <c r="C32" s="12">
        <f t="shared" si="1"/>
        <v>5475.37051889</v>
      </c>
      <c r="D32" s="12">
        <v>4124.22910475</v>
      </c>
      <c r="E32" s="11">
        <v>0</v>
      </c>
      <c r="F32" s="11">
        <v>0</v>
      </c>
      <c r="G32" s="11">
        <v>1351.14141414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>
      <c r="A33" s="6" t="s">
        <v>24</v>
      </c>
      <c r="B33" s="12">
        <f t="shared" si="0"/>
        <v>16132.563797570001</v>
      </c>
      <c r="C33" s="12">
        <f t="shared" si="1"/>
        <v>15055.28379123</v>
      </c>
      <c r="D33" s="12">
        <v>13813.16250156</v>
      </c>
      <c r="E33" s="11">
        <v>0</v>
      </c>
      <c r="F33" s="11">
        <v>0</v>
      </c>
      <c r="G33" s="11">
        <v>1242.1212896699997</v>
      </c>
      <c r="H33" s="12">
        <f t="shared" si="2"/>
        <v>1077.28000634</v>
      </c>
      <c r="I33" s="11">
        <v>105.095797</v>
      </c>
      <c r="J33" s="11">
        <v>972.1842093399999</v>
      </c>
      <c r="IV33" s="17"/>
    </row>
    <row r="34" spans="1:256" ht="16.5" customHeight="1">
      <c r="A34" s="6" t="s">
        <v>25</v>
      </c>
      <c r="B34" s="12">
        <f t="shared" si="0"/>
        <v>0</v>
      </c>
      <c r="C34" s="12">
        <f t="shared" si="1"/>
        <v>0</v>
      </c>
      <c r="D34" s="11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>
      <c r="A35" s="6" t="s">
        <v>26</v>
      </c>
      <c r="B35" s="12">
        <f t="shared" si="0"/>
        <v>42975.65748328001</v>
      </c>
      <c r="C35" s="12">
        <f t="shared" si="1"/>
        <v>42975.65748328001</v>
      </c>
      <c r="D35" s="11">
        <v>36880.43160258001</v>
      </c>
      <c r="E35" s="11">
        <v>4255.0370677</v>
      </c>
      <c r="F35" s="11">
        <v>0</v>
      </c>
      <c r="G35" s="11">
        <v>1840.188813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>
      <c r="A36" s="6" t="s">
        <v>27</v>
      </c>
      <c r="B36" s="12">
        <f t="shared" si="0"/>
        <v>8259.267191800001</v>
      </c>
      <c r="C36" s="12">
        <f t="shared" si="1"/>
        <v>8259.267191800001</v>
      </c>
      <c r="D36" s="12">
        <v>5994.31662852</v>
      </c>
      <c r="E36" s="11">
        <v>0</v>
      </c>
      <c r="F36" s="11">
        <v>0</v>
      </c>
      <c r="G36" s="11">
        <v>2264.95056328</v>
      </c>
      <c r="H36" s="12">
        <f t="shared" si="2"/>
        <v>0</v>
      </c>
      <c r="I36" s="11">
        <v>0</v>
      </c>
      <c r="J36" s="11">
        <v>0</v>
      </c>
      <c r="L36" s="13">
        <v>3473.33242865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>
      <c r="A37" s="6" t="s">
        <v>28</v>
      </c>
      <c r="B37" s="12">
        <f t="shared" si="0"/>
        <v>8196.16291105</v>
      </c>
      <c r="C37" s="12">
        <f t="shared" si="1"/>
        <v>8196.16291105</v>
      </c>
      <c r="D37" s="12">
        <v>7019.37719657</v>
      </c>
      <c r="E37" s="11">
        <v>0</v>
      </c>
      <c r="F37" s="11">
        <v>0</v>
      </c>
      <c r="G37" s="11">
        <v>1176.78571448</v>
      </c>
      <c r="H37" s="12">
        <f t="shared" si="2"/>
        <v>0</v>
      </c>
      <c r="I37" s="11">
        <v>0</v>
      </c>
      <c r="J37" s="11">
        <v>0</v>
      </c>
      <c r="L37" s="13">
        <v>7042.4531781</v>
      </c>
      <c r="M37" s="13">
        <v>0</v>
      </c>
      <c r="N37" s="13">
        <v>0</v>
      </c>
      <c r="O37" s="13">
        <v>754.8499557</v>
      </c>
      <c r="IV37" s="17"/>
    </row>
    <row r="38" spans="1:256" s="9" customFormat="1" ht="16.5" customHeight="1" thickBot="1">
      <c r="A38" s="7" t="s">
        <v>0</v>
      </c>
      <c r="B38" s="8">
        <f aca="true" t="shared" si="3" ref="B38:H38">SUM(B6:B37)</f>
        <v>593811.7067856902</v>
      </c>
      <c r="C38" s="18">
        <f t="shared" si="1"/>
        <v>552195.30362557</v>
      </c>
      <c r="D38" s="8">
        <f t="shared" si="3"/>
        <v>480961.56504957005</v>
      </c>
      <c r="E38" s="8">
        <f t="shared" si="3"/>
        <v>13409.77165766</v>
      </c>
      <c r="F38" s="8">
        <f t="shared" si="3"/>
        <v>22536.00643088</v>
      </c>
      <c r="G38" s="8">
        <f t="shared" si="3"/>
        <v>35287.960487460005</v>
      </c>
      <c r="H38" s="8">
        <f t="shared" si="3"/>
        <v>41616.40316011999</v>
      </c>
      <c r="I38" s="8">
        <f>SUM(I6:I37)</f>
        <v>4286.09649396</v>
      </c>
      <c r="J38" s="8">
        <f>SUM(J6:J37)</f>
        <v>37330.306666159995</v>
      </c>
      <c r="L38" s="13"/>
      <c r="M38" s="13"/>
      <c r="N38" s="13"/>
      <c r="O38" s="13"/>
      <c r="IV38" s="17"/>
    </row>
    <row r="39" spans="1:15" s="10" customFormat="1" ht="24.75" customHeight="1">
      <c r="A39" s="26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15" s="10" customFormat="1" ht="12.75" customHeight="1">
      <c r="A40" s="25" t="s">
        <v>42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15" s="10" customFormat="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ht="12"/>
    <row r="43" ht="12" hidden="1"/>
    <row r="44" spans="4:10" ht="12" hidden="1">
      <c r="D44" s="19"/>
      <c r="E44" s="19"/>
      <c r="F44" s="19"/>
      <c r="G44" s="19"/>
      <c r="H44" s="19"/>
      <c r="I44" s="19"/>
      <c r="J44" s="19"/>
    </row>
    <row r="45" ht="12" hidden="1"/>
    <row r="46" ht="12" hidden="1"/>
    <row r="47" ht="12" hidden="1"/>
    <row r="48" ht="12" hidden="1"/>
  </sheetData>
  <sheetProtection/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rintOptions/>
  <pageMargins left="0.7" right="0.7" top="0.75" bottom="0.75" header="0.3" footer="0.3"/>
  <pageSetup horizontalDpi="600" verticalDpi="600" orientation="portrait" r:id="rId2"/>
  <ignoredErrors>
    <ignoredError sqref="C6" formulaRange="1"/>
    <ignoredError sqref="C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2021-02-26T20:29:08Z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