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Users\oscar_baldenebro\Documents\Oscar\Sistema de alertas\CP 2017\Info de EEFF\UV\"/>
    </mc:Choice>
  </mc:AlternateContent>
  <bookViews>
    <workbookView xWindow="0" yWindow="0" windowWidth="28800" windowHeight="12435" tabRatio="339"/>
  </bookViews>
  <sheets>
    <sheet name="Hoja1" sheetId="1" r:id="rId1"/>
    <sheet name="Soporte" sheetId="2" state="hidden" r:id="rId2"/>
    <sheet name="Hoja2" sheetId="3" state="hidden" r:id="rId3"/>
    <sheet name="excel corregido " sheetId="6" r:id="rId4"/>
  </sheets>
  <definedNames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6" l="1"/>
  <c r="U28" i="6"/>
  <c r="U29" i="6"/>
  <c r="L34" i="6"/>
  <c r="P34" i="6"/>
  <c r="M36" i="6"/>
  <c r="M34" i="6" s="1"/>
  <c r="N36" i="6"/>
  <c r="N34" i="6" s="1"/>
  <c r="O36" i="6"/>
  <c r="O34" i="6" s="1"/>
  <c r="Q89" i="6"/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F81" i="3"/>
  <c r="F82" i="3" s="1"/>
  <c r="F83" i="3" s="1"/>
  <c r="F84" i="3" s="1"/>
  <c r="F85" i="3" s="1"/>
  <c r="F86" i="3" s="1"/>
  <c r="F87" i="3" s="1"/>
  <c r="F88" i="3" s="1"/>
  <c r="F89" i="3" s="1"/>
  <c r="F90" i="3" s="1"/>
  <c r="G80" i="3"/>
  <c r="F80" i="3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R6" i="3" s="1"/>
  <c r="H3" i="3"/>
  <c r="W2" i="3"/>
  <c r="R2" i="3"/>
  <c r="H2" i="3"/>
  <c r="W1" i="3"/>
  <c r="H1" i="3"/>
</calcChain>
</file>

<file path=xl/sharedStrings.xml><?xml version="1.0" encoding="utf-8"?>
<sst xmlns="http://schemas.openxmlformats.org/spreadsheetml/2006/main" count="1577" uniqueCount="487">
  <si>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</si>
  <si>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</si>
  <si>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</si>
  <si>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</si>
  <si>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</si>
  <si>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</si>
  <si>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</si>
  <si>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</si>
  <si>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</si>
  <si>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</si>
  <si>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</si>
  <si>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</si>
  <si>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</si>
  <si>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</si>
  <si>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</si>
  <si>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</si>
  <si>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</si>
  <si>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</si>
  <si>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</si>
  <si>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</si>
  <si>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</si>
  <si>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</si>
  <si>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</si>
  <si>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</si>
  <si>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</si>
  <si>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</si>
  <si>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</si>
  <si>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</si>
  <si>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</si>
  <si>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</si>
  <si>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</si>
  <si>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</si>
  <si>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</si>
  <si>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</si>
  <si>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</si>
  <si>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</si>
  <si>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</si>
  <si>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</si>
  <si>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</si>
  <si>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</si>
  <si>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</si>
  <si>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</si>
  <si>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</si>
  <si>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</si>
  <si>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</si>
  <si>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</si>
  <si>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</si>
  <si>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</si>
  <si>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</si>
  <si>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</si>
  <si>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</si>
  <si>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</si>
  <si>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</si>
  <si>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</si>
  <si>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</si>
  <si>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</si>
  <si>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</si>
  <si>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</si>
  <si>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</si>
  <si>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</si>
  <si>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</si>
  <si>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</si>
  <si>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</si>
  <si>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</si>
  <si>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</si>
  <si>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</si>
  <si>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</si>
  <si>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</si>
  <si>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</si>
  <si>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</si>
  <si>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</si>
  <si>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</si>
  <si>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</si>
  <si>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</si>
  <si>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</si>
  <si>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</si>
  <si>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</si>
  <si>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</si>
  <si>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</si>
  <si>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</si>
  <si>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</si>
  <si>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</si>
  <si>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</si>
  <si>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</si>
  <si>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</si>
  <si>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</si>
  <si>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</si>
  <si>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</si>
  <si>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</si>
  <si>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</si>
  <si>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</si>
  <si>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</si>
  <si>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</si>
  <si>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</si>
  <si>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</si>
  <si>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</si>
  <si>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</si>
  <si>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</si>
  <si>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</si>
  <si>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</si>
  <si>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</si>
  <si>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</si>
  <si>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</si>
  <si>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</si>
  <si>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</si>
  <si>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</si>
  <si>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</si>
  <si>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</si>
  <si>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</si>
  <si>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</si>
  <si>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</si>
  <si>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</si>
  <si>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</si>
  <si>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</si>
  <si>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</si>
  <si>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</si>
  <si>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</si>
  <si>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</si>
  <si>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</si>
  <si>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</si>
  <si>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</si>
  <si>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</si>
  <si>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</si>
  <si>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</si>
  <si>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</si>
  <si>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</si>
  <si>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</si>
  <si>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</si>
  <si>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</si>
  <si>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</si>
  <si>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</si>
  <si>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</si>
  <si>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</si>
  <si>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</si>
  <si>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</si>
  <si>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</si>
  <si>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</si>
  <si>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</si>
  <si>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</si>
  <si>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</si>
  <si>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</si>
  <si>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</si>
  <si>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</si>
  <si>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</si>
  <si>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</si>
  <si>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</si>
  <si>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</si>
  <si>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</si>
  <si>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</si>
  <si>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</si>
  <si>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</si>
  <si>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</si>
  <si>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</si>
  <si>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</si>
  <si>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</si>
  <si>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</si>
  <si>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</si>
  <si>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</si>
  <si>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</si>
  <si>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</si>
  <si>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</si>
  <si>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</si>
  <si>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</si>
  <si>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</si>
  <si>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</si>
  <si>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</si>
  <si>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</si>
  <si>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</si>
  <si>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</si>
  <si>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</si>
  <si>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</si>
  <si>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</si>
  <si>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</si>
  <si>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</si>
  <si>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</si>
  <si>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</si>
  <si>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</si>
  <si>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</si>
  <si>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</si>
  <si>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</si>
  <si>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</si>
  <si>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</si>
  <si>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</si>
  <si>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</si>
  <si>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</si>
  <si>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</si>
  <si>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</si>
  <si>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</si>
  <si>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</si>
  <si>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</si>
  <si>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</si>
  <si>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</si>
  <si>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</si>
  <si>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</si>
  <si>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</si>
  <si>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</si>
  <si>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</si>
  <si>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</si>
  <si>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</si>
  <si>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</si>
  <si>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</si>
  <si>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</si>
  <si>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</si>
  <si>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</si>
  <si>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</si>
  <si>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</si>
  <si>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</si>
  <si>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</si>
  <si>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</si>
  <si>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</si>
  <si>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</si>
  <si>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</si>
  <si>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</si>
  <si>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</si>
  <si>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</si>
  <si>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</si>
  <si>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</si>
  <si>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</si>
  <si>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</si>
  <si>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</si>
  <si>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</si>
  <si>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</si>
  <si>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</si>
  <si>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</si>
  <si>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</si>
  <si>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</si>
  <si>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</si>
  <si>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</si>
  <si>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</si>
  <si>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</si>
  <si>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</si>
  <si>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</si>
  <si>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</si>
  <si>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</si>
  <si>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</si>
  <si>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</si>
  <si>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</si>
  <si>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</si>
  <si>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</si>
  <si>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</si>
  <si>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</si>
  <si>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</si>
  <si>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</si>
  <si>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</si>
  <si>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</si>
  <si>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</si>
  <si>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</si>
  <si>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</si>
  <si>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</si>
  <si>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</si>
  <si>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</si>
  <si>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</si>
  <si>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</si>
  <si>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</si>
  <si>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</si>
  <si>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</si>
  <si>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</si>
  <si>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</si>
  <si>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</si>
  <si>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</si>
  <si>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</si>
  <si>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</si>
  <si>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</si>
  <si>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</si>
  <si>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</si>
  <si>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</si>
  <si>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</si>
  <si>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</si>
  <si>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</si>
  <si>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</si>
  <si>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</si>
  <si>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</si>
  <si>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</si>
  <si>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</si>
  <si>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</si>
  <si>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</si>
  <si>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</si>
  <si>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</si>
  <si>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</si>
  <si>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</si>
  <si>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</si>
  <si>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</si>
  <si>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</si>
  <si>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</si>
  <si>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</si>
  <si>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</si>
  <si>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</si>
  <si>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</si>
  <si>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</si>
  <si>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</si>
  <si>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</si>
  <si>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</si>
  <si>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</si>
  <si>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</si>
  <si>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</si>
  <si>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</si>
  <si>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</si>
  <si>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</si>
  <si>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</si>
  <si>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</si>
  <si>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</si>
  <si>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</si>
  <si>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</si>
  <si>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</si>
  <si>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</si>
  <si>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</si>
  <si>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</si>
  <si>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</si>
  <si>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</si>
  <si>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</si>
  <si>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</si>
  <si>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</si>
  <si>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</si>
  <si>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</si>
  <si>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</si>
  <si>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</si>
  <si>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</si>
  <si>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</si>
  <si>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</si>
  <si>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</si>
  <si>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</si>
  <si>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</si>
  <si>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</si>
  <si>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</si>
  <si>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</si>
  <si>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</si>
  <si>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</si>
  <si>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</si>
  <si>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</si>
  <si>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</si>
  <si>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</si>
  <si>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</si>
  <si>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</si>
  <si>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</si>
  <si>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</si>
  <si>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</si>
  <si>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</si>
  <si>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</si>
  <si>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</si>
  <si>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</si>
  <si>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</si>
  <si>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</si>
  <si>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</si>
  <si>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</si>
  <si>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</si>
  <si>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</si>
  <si>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</si>
  <si>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</si>
  <si>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</si>
  <si>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</si>
  <si>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</si>
  <si>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</si>
  <si>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</si>
  <si>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</si>
  <si>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</si>
  <si>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</si>
  <si>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</si>
  <si>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</si>
  <si>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</si>
  <si>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</si>
  <si>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</si>
  <si>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</si>
  <si>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</si>
  <si>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</si>
  <si>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</si>
  <si>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</si>
  <si>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</si>
  <si>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</si>
  <si>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</si>
  <si>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</si>
  <si>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</si>
  <si>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</si>
  <si>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</si>
  <si>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</si>
  <si>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</si>
  <si>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</si>
  <si>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</si>
  <si>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</si>
  <si>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</si>
  <si>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</si>
  <si>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</si>
  <si>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</si>
  <si>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</si>
  <si>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</si>
  <si>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</si>
  <si>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</si>
  <si>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</si>
  <si>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</si>
  <si>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</si>
  <si>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</si>
  <si>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</si>
  <si>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</si>
  <si>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</si>
  <si>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</si>
  <si>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</si>
  <si>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</si>
  <si>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</si>
  <si>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</si>
  <si>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</si>
  <si>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</si>
  <si>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</si>
  <si>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</si>
  <si>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</si>
  <si>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</si>
  <si>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</si>
  <si>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</si>
  <si>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</si>
  <si>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</si>
  <si>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</si>
  <si>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</si>
  <si>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</si>
  <si>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</si>
  <si>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</si>
  <si>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</si>
  <si>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</si>
  <si>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</si>
  <si>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</si>
  <si>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</si>
  <si>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</si>
  <si>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</si>
  <si>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</si>
  <si>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</si>
  <si>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</si>
  <si>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</si>
  <si>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</si>
  <si>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</si>
  <si>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</si>
  <si>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</si>
  <si>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</si>
  <si>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</si>
  <si>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</si>
  <si>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</si>
  <si>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</si>
  <si>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</si>
  <si>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</si>
  <si>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</si>
  <si>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181/2011</t>
  </si>
  <si>
    <t>PESOS</t>
  </si>
  <si>
    <t>192/2011</t>
  </si>
  <si>
    <t>GOBIERNO DEL ESTADO</t>
  </si>
  <si>
    <t>P10-1113134</t>
  </si>
  <si>
    <t>P10-1214255</t>
  </si>
  <si>
    <t>P10-1215146</t>
  </si>
  <si>
    <t>P10-1215145</t>
  </si>
  <si>
    <t>P10-1215147</t>
  </si>
  <si>
    <t>P10-1215158</t>
  </si>
  <si>
    <t>329-FONREC/2011</t>
  </si>
  <si>
    <t>P10-0313020</t>
  </si>
  <si>
    <t>Q10-0317012</t>
  </si>
  <si>
    <t xml:space="preserve">GOBIERNO DEL ESTADO </t>
  </si>
  <si>
    <t>Monto Contratado
(pesos)</t>
  </si>
  <si>
    <t>Saldo / Monto Devengado
(pesos)</t>
  </si>
  <si>
    <t>Amortizaciones / Pago de Inversión
(pesos)</t>
  </si>
  <si>
    <t>Intereses
(pesos)</t>
  </si>
  <si>
    <t>Comisiones
(pesos)</t>
  </si>
  <si>
    <t>Otros Gastos
(pesos)</t>
  </si>
  <si>
    <t>http://www.finanzasdurango.gob.mx/Cuentapublica2016</t>
  </si>
  <si>
    <t>http://www.finanzasdurango.gob.mx/participacion_municipio</t>
  </si>
  <si>
    <t>liquidado 8 enero 2016, 50,000 ;  29 enero 250,000</t>
  </si>
  <si>
    <t>liquidado 8 de enero 2016, 100,000 ; 21 de enero 2016, 300,000 ; 29 de enero 2016 100,000.</t>
  </si>
  <si>
    <t>se dispusieron 400,000 en marzo se liquidaron en el mismo mes de  marzo del 2016 pero el registro contable se registro hasta abril 2016</t>
  </si>
  <si>
    <t xml:space="preserve">es una Linea contingente por lo que se considera solo el saldo. </t>
  </si>
  <si>
    <t xml:space="preserve">la diferencia que se refleja es que el fondo Minero por 55,600,000 se encuenta en el fondo distinto de aportaciones; y el FEIEF se encuentra dentro de participaciones por el importe de 141,119,040 , por un importe total diferente de 196,719,040. </t>
  </si>
  <si>
    <t xml:space="preserve">aun no contamos con el saldo por lo que se maneja el saldo inicial. en relacion a la ultima observacion de los 449 mdp no hay relacion con gobierno. </t>
  </si>
  <si>
    <t xml:space="preserve">aun no contamos con el saldo por lo que se maneja el saldo inicial. En relacion a la ultima observacion de los 449 mdp no hay relacion con gobierno. </t>
  </si>
  <si>
    <t>http://www.finanzas.durango.gob.mx/es/informacionFinanciera#tabs-2</t>
  </si>
  <si>
    <t>NOTA:</t>
  </si>
  <si>
    <t>Informe Analítico de la Deuda Pública y otros Pasivos</t>
  </si>
  <si>
    <t>http://admon2010-2016.durango.gob.mx/file/84304</t>
  </si>
  <si>
    <t>Informe Analítico de Obligaciones Diferentes de Financiamientos</t>
  </si>
  <si>
    <t>http://admon2010-2016.durango.gob.mx/file/84303</t>
  </si>
  <si>
    <t>Balance Presupuestario</t>
  </si>
  <si>
    <t>http://admon2010-2016.durango.gob.mx/file/84302</t>
  </si>
  <si>
    <t>Estado de Situación Financiera Detallado</t>
  </si>
  <si>
    <t>http://admon2010-2016.durango.gob.mx/file/84301</t>
  </si>
  <si>
    <t>Estado analítico de Ingresos detallado</t>
  </si>
  <si>
    <t>http://admon2010-2016.durango.gob.mx/file/84300</t>
  </si>
  <si>
    <t>Clasificación por Objeto del Gasto</t>
  </si>
  <si>
    <t>http://admon2010-2016.durango.gob.mx/file/84310</t>
  </si>
  <si>
    <t>Clasificación Administrativa</t>
  </si>
  <si>
    <t>http://admon2010-2016.durango.gob.mx/file/84309</t>
  </si>
  <si>
    <t>Clasificación Funcional</t>
  </si>
  <si>
    <t>http://admon2010-2016.durango.gob.mx/file/84311</t>
  </si>
  <si>
    <t>Clasificación de Servicios Personales por Categoría</t>
  </si>
  <si>
    <t>http://admon2010-2016.durango.gob.mx/file/84308</t>
  </si>
  <si>
    <t>EL LINK DIRECTO DE CADA UNO DE LOS REPORTES DE LEY DE DISIPLINA</t>
  </si>
  <si>
    <t>FINANCIERA SON LOS SIGUIENTES: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</si>
</sst>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0" fillId="0" borderId="0" xfId="1" applyFont="1"/>
    <xf numFmtId="43" fontId="0" fillId="0" borderId="3" xfId="1" applyFont="1" applyBorder="1"/>
    <xf numFmtId="43" fontId="0" fillId="0" borderId="0" xfId="1" applyFont="1" applyBorder="1"/>
    <xf numFmtId="43" fontId="0" fillId="0" borderId="10" xfId="1" applyFont="1" applyBorder="1"/>
    <xf numFmtId="43" fontId="0" fillId="0" borderId="20" xfId="1" applyFont="1" applyBorder="1"/>
    <xf numFmtId="43" fontId="0" fillId="0" borderId="18" xfId="1" applyFont="1" applyBorder="1"/>
    <xf numFmtId="43" fontId="0" fillId="6" borderId="0" xfId="1" applyFont="1" applyFill="1"/>
    <xf numFmtId="0" fontId="0" fillId="0" borderId="0" xfId="0" applyAlignment="1">
      <alignment vertical="center"/>
    </xf>
    <xf numFmtId="0" fontId="17" fillId="0" borderId="0" xfId="2" applyAlignment="1">
      <alignment vertical="center"/>
    </xf>
    <xf numFmtId="0" fontId="19" fillId="0" borderId="0" xfId="0" applyFont="1"/>
    <xf numFmtId="0" fontId="18" fillId="10" borderId="0" xfId="0" applyFont="1" applyFill="1"/>
    <xf numFmtId="0" fontId="20" fillId="10" borderId="0" xfId="0" applyFont="1" applyFill="1"/>
    <xf numFmtId="0" fontId="21" fillId="0" borderId="0" xfId="0" applyFont="1" applyAlignment="1">
      <alignment vertical="center"/>
    </xf>
    <xf numFmtId="0" fontId="0" fillId="11" borderId="0" xfId="0" applyFill="1" applyAlignment="1">
      <alignment horizontal="center"/>
    </xf>
    <xf numFmtId="0" fontId="0" fillId="0" borderId="22" xfId="0" applyBorder="1"/>
    <xf numFmtId="0" fontId="0" fillId="0" borderId="3" xfId="0" applyBorder="1"/>
    <xf numFmtId="0" fontId="0" fillId="6" borderId="3" xfId="0" applyFill="1" applyBorder="1"/>
    <xf numFmtId="43" fontId="0" fillId="6" borderId="3" xfId="1" applyFont="1" applyFill="1" applyBorder="1"/>
    <xf numFmtId="0" fontId="0" fillId="0" borderId="23" xfId="0" applyBorder="1"/>
    <xf numFmtId="0" fontId="0" fillId="0" borderId="0" xfId="0" applyBorder="1"/>
    <xf numFmtId="0" fontId="0" fillId="6" borderId="0" xfId="0" applyFill="1" applyBorder="1"/>
    <xf numFmtId="43" fontId="0" fillId="6" borderId="0" xfId="1" applyFont="1" applyFill="1" applyBorder="1"/>
    <xf numFmtId="0" fontId="0" fillId="0" borderId="18" xfId="0" applyBorder="1"/>
    <xf numFmtId="0" fontId="0" fillId="0" borderId="24" xfId="0" applyBorder="1"/>
    <xf numFmtId="0" fontId="0" fillId="0" borderId="10" xfId="0" applyBorder="1"/>
    <xf numFmtId="0" fontId="0" fillId="0" borderId="21" xfId="0" applyBorder="1"/>
    <xf numFmtId="43" fontId="0" fillId="0" borderId="0" xfId="1" applyFont="1" applyFill="1"/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0" borderId="7" xfId="1" applyNumberFormat="1" applyFont="1" applyFill="1" applyBorder="1" applyAlignment="1" applyProtection="1">
      <alignment wrapText="1"/>
      <protection locked="0"/>
    </xf>
    <xf numFmtId="164" fontId="3" fillId="0" borderId="12" xfId="1" applyNumberFormat="1" applyFont="1" applyFill="1" applyBorder="1" applyAlignment="1" applyProtection="1">
      <alignment wrapText="1"/>
      <protection locked="0"/>
    </xf>
    <xf numFmtId="164" fontId="3" fillId="0" borderId="14" xfId="1" applyNumberFormat="1" applyFont="1" applyFill="1" applyBorder="1" applyAlignment="1" applyProtection="1">
      <alignment wrapText="1"/>
      <protection locked="0"/>
    </xf>
    <xf numFmtId="164" fontId="3" fillId="0" borderId="9" xfId="1" applyNumberFormat="1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horizontal="center"/>
      <protection hidden="1"/>
    </xf>
    <xf numFmtId="0" fontId="18" fillId="10" borderId="0" xfId="0" applyFont="1" applyFill="1" applyAlignment="1">
      <alignment horizontal="center"/>
    </xf>
    <xf numFmtId="165" fontId="5" fillId="0" borderId="6" xfId="1" applyNumberFormat="1" applyFont="1" applyFill="1" applyBorder="1" applyAlignment="1" applyProtection="1">
      <alignment horizontal="left"/>
      <protection locked="0"/>
    </xf>
    <xf numFmtId="165" fontId="5" fillId="0" borderId="8" xfId="1" applyNumberFormat="1" applyFont="1" applyFill="1" applyBorder="1" applyAlignment="1" applyProtection="1">
      <alignment horizontal="left"/>
      <protection locked="0"/>
    </xf>
    <xf numFmtId="165" fontId="5" fillId="0" borderId="11" xfId="1" applyNumberFormat="1" applyFont="1" applyFill="1" applyBorder="1" applyAlignment="1" applyProtection="1">
      <alignment horizontal="left"/>
      <protection locked="0"/>
    </xf>
    <xf numFmtId="165" fontId="3" fillId="0" borderId="4" xfId="1" applyNumberFormat="1" applyFont="1" applyBorder="1" applyProtection="1">
      <protection locked="0"/>
    </xf>
    <xf numFmtId="165" fontId="7" fillId="5" borderId="4" xfId="1" applyNumberFormat="1" applyFont="1" applyFill="1" applyBorder="1" applyAlignment="1" applyProtection="1">
      <alignment horizontal="left"/>
      <protection hidden="1"/>
    </xf>
    <xf numFmtId="165" fontId="3" fillId="0" borderId="6" xfId="1" applyNumberFormat="1" applyFont="1" applyBorder="1" applyProtection="1">
      <protection locked="0"/>
    </xf>
    <xf numFmtId="165" fontId="7" fillId="5" borderId="6" xfId="1" applyNumberFormat="1" applyFont="1" applyFill="1" applyBorder="1" applyAlignment="1" applyProtection="1">
      <alignment horizontal="left"/>
      <protection hidden="1"/>
    </xf>
    <xf numFmtId="165" fontId="3" fillId="0" borderId="11" xfId="1" applyNumberFormat="1" applyFont="1" applyBorder="1" applyProtection="1">
      <protection locked="0"/>
    </xf>
    <xf numFmtId="165" fontId="7" fillId="5" borderId="11" xfId="1" applyNumberFormat="1" applyFont="1" applyFill="1" applyBorder="1" applyAlignment="1" applyProtection="1">
      <alignment horizontal="left"/>
      <protection hidden="1"/>
    </xf>
    <xf numFmtId="165" fontId="7" fillId="5" borderId="13" xfId="1" applyNumberFormat="1" applyFont="1" applyFill="1" applyBorder="1" applyAlignment="1" applyProtection="1">
      <alignment horizontal="left"/>
      <protection hidden="1"/>
    </xf>
    <xf numFmtId="165" fontId="3" fillId="0" borderId="0" xfId="1" applyNumberFormat="1" applyFont="1" applyProtection="1">
      <protection hidden="1"/>
    </xf>
    <xf numFmtId="165" fontId="3" fillId="0" borderId="8" xfId="1" applyNumberFormat="1" applyFont="1" applyBorder="1" applyProtection="1">
      <protection locked="0"/>
    </xf>
    <xf numFmtId="165" fontId="7" fillId="5" borderId="8" xfId="1" applyNumberFormat="1" applyFont="1" applyFill="1" applyBorder="1" applyAlignment="1" applyProtection="1">
      <alignment horizontal="left"/>
      <protection hidden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2</xdr:row>
          <xdr:rowOff>190500</xdr:rowOff>
        </xdr:from>
        <xdr:to>
          <xdr:col>0</xdr:col>
          <xdr:colOff>676275</xdr:colOff>
          <xdr:row>2</xdr:row>
          <xdr:rowOff>247650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5</xdr:row>
          <xdr:rowOff>85725</xdr:rowOff>
        </xdr:from>
        <xdr:to>
          <xdr:col>0</xdr:col>
          <xdr:colOff>676275</xdr:colOff>
          <xdr:row>5</xdr:row>
          <xdr:rowOff>133350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5</xdr:row>
          <xdr:rowOff>638175</xdr:rowOff>
        </xdr:from>
        <xdr:to>
          <xdr:col>0</xdr:col>
          <xdr:colOff>676275</xdr:colOff>
          <xdr:row>6</xdr:row>
          <xdr:rowOff>38100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7</xdr:row>
          <xdr:rowOff>285750</xdr:rowOff>
        </xdr:from>
        <xdr:to>
          <xdr:col>0</xdr:col>
          <xdr:colOff>676275</xdr:colOff>
          <xdr:row>7</xdr:row>
          <xdr:rowOff>333375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9</xdr:row>
          <xdr:rowOff>142875</xdr:rowOff>
        </xdr:from>
        <xdr:to>
          <xdr:col>0</xdr:col>
          <xdr:colOff>647700</xdr:colOff>
          <xdr:row>9</xdr:row>
          <xdr:rowOff>219075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828675</xdr:colOff>
          <xdr:row>0</xdr:row>
          <xdr:rowOff>38100</xdr:rowOff>
        </xdr:from>
        <xdr:to>
          <xdr:col>1</xdr:col>
          <xdr:colOff>1009650</xdr:colOff>
          <xdr:row>0</xdr:row>
          <xdr:rowOff>114300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dmon2010-2016.durango.gob.mx/file/84311" TargetMode="External"/><Relationship Id="rId3" Type="http://schemas.openxmlformats.org/officeDocument/2006/relationships/hyperlink" Target="http://admon2010-2016.durango.gob.mx/file/84302" TargetMode="External"/><Relationship Id="rId7" Type="http://schemas.openxmlformats.org/officeDocument/2006/relationships/hyperlink" Target="http://admon2010-2016.durango.gob.mx/file/84309" TargetMode="External"/><Relationship Id="rId2" Type="http://schemas.openxmlformats.org/officeDocument/2006/relationships/hyperlink" Target="http://admon2010-2016.durango.gob.mx/file/84303" TargetMode="External"/><Relationship Id="rId1" Type="http://schemas.openxmlformats.org/officeDocument/2006/relationships/hyperlink" Target="http://admon2010-2016.durango.gob.mx/file/84304" TargetMode="External"/><Relationship Id="rId6" Type="http://schemas.openxmlformats.org/officeDocument/2006/relationships/hyperlink" Target="http://admon2010-2016.durango.gob.mx/file/84310" TargetMode="External"/><Relationship Id="rId5" Type="http://schemas.openxmlformats.org/officeDocument/2006/relationships/hyperlink" Target="http://admon2010-2016.durango.gob.mx/file/84300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admon2010-2016.durango.gob.mx/file/84301" TargetMode="External"/><Relationship Id="rId9" Type="http://schemas.openxmlformats.org/officeDocument/2006/relationships/hyperlink" Target="http://admon2010-2016.durango.gob.mx/file/84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92"/>
  <sheetViews>
    <sheetView showGridLines="0" tabSelected="1" zoomScale="40" zoomScaleNormal="40" workbookViewId="0">
      <selection activeCell="B2" sqref="B2:C2"/>
    </sheetView>
  </sheetViews>
  <sheetFormatPr baseColWidth="10" defaultRowHeight="15" outlineLevelCol="1" x14ac:dyDescent="0.25"/>
  <cols>
    <col min="1" max="1" width="28.28515625" style="1" customWidth="1" outlineLevel="1"/>
    <col min="2" max="2" width="55" style="1" customWidth="1"/>
    <col min="3" max="3" width="80.7109375" style="1" customWidth="1"/>
    <col min="4" max="4" width="91.85546875" style="1" bestFit="1" customWidth="1"/>
    <col min="5" max="5" width="76.5703125" style="1" customWidth="1"/>
    <col min="6" max="6" width="26.7109375" style="1" customWidth="1"/>
    <col min="7" max="7" width="39.140625" style="1" customWidth="1"/>
    <col min="8" max="8" width="26.7109375" style="1" customWidth="1"/>
    <col min="9" max="9" width="28" style="1" customWidth="1"/>
    <col min="10" max="10" width="31.85546875" style="1" customWidth="1"/>
    <col min="11" max="11" width="24.5703125" style="1" customWidth="1"/>
    <col min="12" max="15" width="27.42578125" style="1" customWidth="1"/>
    <col min="16" max="16" width="31.7109375" style="1" customWidth="1"/>
    <col min="17" max="21" width="27.42578125" style="1" customWidth="1"/>
    <col min="22" max="34" width="24.5703125" style="1" customWidth="1"/>
    <col min="35" max="35" width="19.85546875" style="1" bestFit="1" customWidth="1"/>
    <col min="36" max="36" width="19.85546875" style="1" customWidth="1"/>
    <col min="37" max="59" width="24.5703125" style="1" hidden="1" customWidth="1"/>
    <col min="60" max="61" width="19.85546875" style="1" hidden="1" customWidth="1"/>
    <col min="62" max="62" width="121.7109375" style="1" customWidth="1"/>
    <col min="63" max="63" width="0" style="1" hidden="1" customWidth="1"/>
    <col min="64" max="16384" width="11.42578125" style="1"/>
  </cols>
  <sheetData>
    <row r="2" spans="1:63" ht="21" x14ac:dyDescent="0.35">
      <c r="B2" s="111" t="s">
        <v>0</v>
      </c>
      <c r="C2" s="111"/>
      <c r="D2" s="2"/>
      <c r="E2" s="2"/>
      <c r="F2" s="2"/>
      <c r="G2" s="2"/>
      <c r="H2" s="2"/>
      <c r="I2" s="2"/>
      <c r="J2" s="2"/>
    </row>
    <row r="3" spans="1:63" ht="21" x14ac:dyDescent="0.35">
      <c r="B3" s="17" t="s">
        <v>1</v>
      </c>
      <c r="C3" s="3" t="s">
        <v>413</v>
      </c>
      <c r="D3" s="2"/>
      <c r="E3" s="2"/>
      <c r="F3" s="2"/>
      <c r="G3" s="2"/>
      <c r="H3" s="4"/>
      <c r="I3" s="2"/>
      <c r="J3" s="2"/>
    </row>
    <row r="4" spans="1:63" ht="21" x14ac:dyDescent="0.35">
      <c r="B4" s="17" t="s">
        <v>2</v>
      </c>
      <c r="C4" s="3" t="s">
        <v>456</v>
      </c>
      <c r="D4" s="2"/>
      <c r="E4" s="2"/>
      <c r="F4" s="2"/>
      <c r="G4" s="2"/>
      <c r="H4" s="4"/>
      <c r="I4" s="2"/>
      <c r="J4" s="2"/>
    </row>
    <row r="5" spans="1:63" ht="21" x14ac:dyDescent="0.35">
      <c r="B5" s="17" t="s">
        <v>3</v>
      </c>
      <c r="C5" s="3" t="s">
        <v>465</v>
      </c>
      <c r="D5" s="2"/>
      <c r="E5" s="2"/>
      <c r="F5" s="2"/>
      <c r="G5" s="2"/>
      <c r="H5" s="4"/>
      <c r="I5" s="2"/>
      <c r="J5" s="2"/>
    </row>
    <row r="6" spans="1:63" ht="51" customHeight="1" x14ac:dyDescent="0.35">
      <c r="B6" s="18" t="s">
        <v>77</v>
      </c>
      <c r="C6" s="3" t="s">
        <v>457</v>
      </c>
      <c r="D6" s="2"/>
      <c r="E6" s="2"/>
      <c r="F6" s="2"/>
      <c r="G6" s="2"/>
      <c r="H6" s="4"/>
      <c r="I6" s="2"/>
      <c r="J6" s="2"/>
    </row>
    <row r="8" spans="1:63" ht="93" x14ac:dyDescent="0.35">
      <c r="A8"/>
      <c r="B8" s="10" t="s">
        <v>159</v>
      </c>
      <c r="C8" s="10" t="s">
        <v>158</v>
      </c>
      <c r="D8" s="10" t="s">
        <v>4</v>
      </c>
      <c r="E8" s="10" t="s">
        <v>5</v>
      </c>
      <c r="F8" s="10" t="s">
        <v>80</v>
      </c>
      <c r="G8" s="10" t="s">
        <v>6</v>
      </c>
      <c r="H8" s="10" t="s">
        <v>164</v>
      </c>
      <c r="I8" s="10" t="s">
        <v>78</v>
      </c>
      <c r="J8" s="10" t="s">
        <v>370</v>
      </c>
      <c r="K8" s="10" t="s">
        <v>8</v>
      </c>
      <c r="L8" s="11" t="s">
        <v>371</v>
      </c>
      <c r="M8" s="11" t="s">
        <v>371</v>
      </c>
      <c r="N8" s="11" t="s">
        <v>371</v>
      </c>
      <c r="O8" s="11" t="s">
        <v>371</v>
      </c>
      <c r="P8" s="11" t="s">
        <v>371</v>
      </c>
      <c r="Q8" s="10" t="s">
        <v>372</v>
      </c>
      <c r="R8" s="10" t="s">
        <v>372</v>
      </c>
      <c r="S8" s="10" t="s">
        <v>372</v>
      </c>
      <c r="T8" s="10" t="s">
        <v>372</v>
      </c>
      <c r="U8" s="10" t="s">
        <v>372</v>
      </c>
      <c r="V8" s="11" t="s">
        <v>373</v>
      </c>
      <c r="W8" s="11" t="s">
        <v>373</v>
      </c>
      <c r="X8" s="11" t="s">
        <v>373</v>
      </c>
      <c r="Y8" s="11" t="s">
        <v>373</v>
      </c>
      <c r="Z8" s="11" t="s">
        <v>373</v>
      </c>
      <c r="AA8" s="11" t="s">
        <v>374</v>
      </c>
      <c r="AB8" s="11" t="s">
        <v>374</v>
      </c>
      <c r="AC8" s="11" t="s">
        <v>374</v>
      </c>
      <c r="AD8" s="11" t="s">
        <v>374</v>
      </c>
      <c r="AE8" s="11" t="s">
        <v>374</v>
      </c>
      <c r="AF8" s="11" t="s">
        <v>375</v>
      </c>
      <c r="AG8" s="11" t="s">
        <v>375</v>
      </c>
      <c r="AH8" s="11" t="s">
        <v>375</v>
      </c>
      <c r="AI8" s="11" t="s">
        <v>375</v>
      </c>
      <c r="AJ8" s="11" t="s">
        <v>375</v>
      </c>
      <c r="AK8" s="11" t="s">
        <v>371</v>
      </c>
      <c r="AL8" s="11" t="s">
        <v>371</v>
      </c>
      <c r="AM8" s="11" t="s">
        <v>371</v>
      </c>
      <c r="AN8" s="11" t="s">
        <v>371</v>
      </c>
      <c r="AO8" s="11" t="s">
        <v>371</v>
      </c>
      <c r="AP8" s="10" t="s">
        <v>372</v>
      </c>
      <c r="AQ8" s="10" t="s">
        <v>372</v>
      </c>
      <c r="AR8" s="10" t="s">
        <v>372</v>
      </c>
      <c r="AS8" s="10" t="s">
        <v>372</v>
      </c>
      <c r="AT8" s="10" t="s">
        <v>372</v>
      </c>
      <c r="AU8" s="11" t="s">
        <v>373</v>
      </c>
      <c r="AV8" s="11" t="s">
        <v>373</v>
      </c>
      <c r="AW8" s="11" t="s">
        <v>373</v>
      </c>
      <c r="AX8" s="11" t="s">
        <v>373</v>
      </c>
      <c r="AY8" s="11" t="s">
        <v>373</v>
      </c>
      <c r="AZ8" s="11" t="s">
        <v>374</v>
      </c>
      <c r="BA8" s="11" t="s">
        <v>374</v>
      </c>
      <c r="BB8" s="11" t="s">
        <v>374</v>
      </c>
      <c r="BC8" s="11" t="s">
        <v>374</v>
      </c>
      <c r="BD8" s="11" t="s">
        <v>374</v>
      </c>
      <c r="BE8" s="11" t="s">
        <v>375</v>
      </c>
      <c r="BF8" s="11" t="s">
        <v>375</v>
      </c>
      <c r="BG8" s="11" t="s">
        <v>375</v>
      </c>
      <c r="BH8" s="11" t="s">
        <v>375</v>
      </c>
      <c r="BI8" s="11" t="s">
        <v>375</v>
      </c>
      <c r="BJ8" s="60" t="s">
        <v>13</v>
      </c>
    </row>
    <row r="9" spans="1:63" ht="23.25" x14ac:dyDescent="0.35">
      <c r="A9"/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v>2016</v>
      </c>
      <c r="M9" s="13">
        <v>2016</v>
      </c>
      <c r="N9" s="13">
        <v>2016</v>
      </c>
      <c r="O9" s="13">
        <v>2016</v>
      </c>
      <c r="P9" s="13">
        <v>2016</v>
      </c>
      <c r="Q9" s="13">
        <v>2016</v>
      </c>
      <c r="R9" s="13">
        <v>2016</v>
      </c>
      <c r="S9" s="13">
        <v>2016</v>
      </c>
      <c r="T9" s="13">
        <v>2016</v>
      </c>
      <c r="U9" s="13">
        <v>2016</v>
      </c>
      <c r="V9" s="13">
        <v>2016</v>
      </c>
      <c r="W9" s="13">
        <v>2016</v>
      </c>
      <c r="X9" s="13">
        <v>2016</v>
      </c>
      <c r="Y9" s="13">
        <v>2016</v>
      </c>
      <c r="Z9" s="13">
        <v>2016</v>
      </c>
      <c r="AA9" s="13">
        <v>2016</v>
      </c>
      <c r="AB9" s="13">
        <v>2016</v>
      </c>
      <c r="AC9" s="13">
        <v>2016</v>
      </c>
      <c r="AD9" s="13">
        <v>2016</v>
      </c>
      <c r="AE9" s="13">
        <v>2016</v>
      </c>
      <c r="AF9" s="13">
        <v>2016</v>
      </c>
      <c r="AG9" s="13">
        <v>2016</v>
      </c>
      <c r="AH9" s="13">
        <v>2016</v>
      </c>
      <c r="AI9" s="13">
        <v>2016</v>
      </c>
      <c r="AJ9" s="13">
        <v>2016</v>
      </c>
      <c r="AK9" s="13">
        <v>2017</v>
      </c>
      <c r="AL9" s="13">
        <v>2017</v>
      </c>
      <c r="AM9" s="13">
        <v>2017</v>
      </c>
      <c r="AN9" s="13">
        <v>2017</v>
      </c>
      <c r="AO9" s="13">
        <v>2017</v>
      </c>
      <c r="AP9" s="13">
        <v>2017</v>
      </c>
      <c r="AQ9" s="13">
        <v>2017</v>
      </c>
      <c r="AR9" s="13">
        <v>2017</v>
      </c>
      <c r="AS9" s="13">
        <v>2017</v>
      </c>
      <c r="AT9" s="13">
        <v>2017</v>
      </c>
      <c r="AU9" s="13">
        <v>2017</v>
      </c>
      <c r="AV9" s="13">
        <v>2017</v>
      </c>
      <c r="AW9" s="13">
        <v>2017</v>
      </c>
      <c r="AX9" s="13">
        <v>2017</v>
      </c>
      <c r="AY9" s="13">
        <v>2017</v>
      </c>
      <c r="AZ9" s="13">
        <v>2017</v>
      </c>
      <c r="BA9" s="13">
        <v>2017</v>
      </c>
      <c r="BB9" s="13">
        <v>2017</v>
      </c>
      <c r="BC9" s="13">
        <v>2017</v>
      </c>
      <c r="BD9" s="13">
        <v>2017</v>
      </c>
      <c r="BE9" s="13">
        <v>2017</v>
      </c>
      <c r="BF9" s="13">
        <v>2017</v>
      </c>
      <c r="BG9" s="13">
        <v>2017</v>
      </c>
      <c r="BH9" s="13">
        <v>2017</v>
      </c>
      <c r="BI9" s="13">
        <v>2017</v>
      </c>
      <c r="BJ9" s="61"/>
    </row>
    <row r="10" spans="1:63" ht="23.25" x14ac:dyDescent="0.25">
      <c r="A10"/>
      <c r="B10" s="14"/>
      <c r="C10" s="14"/>
      <c r="D10" s="14"/>
      <c r="E10" s="15"/>
      <c r="F10" s="15"/>
      <c r="G10" s="14"/>
      <c r="H10" s="14"/>
      <c r="I10" s="15"/>
      <c r="J10" s="15"/>
      <c r="K10" s="15"/>
      <c r="L10" s="16" t="s">
        <v>14</v>
      </c>
      <c r="M10" s="16" t="s">
        <v>15</v>
      </c>
      <c r="N10" s="16" t="s">
        <v>16</v>
      </c>
      <c r="O10" s="16" t="s">
        <v>17</v>
      </c>
      <c r="P10" s="16" t="s">
        <v>168</v>
      </c>
      <c r="Q10" s="16" t="s">
        <v>14</v>
      </c>
      <c r="R10" s="16" t="s">
        <v>15</v>
      </c>
      <c r="S10" s="16" t="s">
        <v>16</v>
      </c>
      <c r="T10" s="16" t="s">
        <v>17</v>
      </c>
      <c r="U10" s="16" t="s">
        <v>168</v>
      </c>
      <c r="V10" s="16" t="s">
        <v>14</v>
      </c>
      <c r="W10" s="16" t="s">
        <v>15</v>
      </c>
      <c r="X10" s="16" t="s">
        <v>16</v>
      </c>
      <c r="Y10" s="16" t="s">
        <v>17</v>
      </c>
      <c r="Z10" s="16" t="s">
        <v>168</v>
      </c>
      <c r="AA10" s="16" t="s">
        <v>14</v>
      </c>
      <c r="AB10" s="16" t="s">
        <v>15</v>
      </c>
      <c r="AC10" s="16" t="s">
        <v>16</v>
      </c>
      <c r="AD10" s="16" t="s">
        <v>17</v>
      </c>
      <c r="AE10" s="16" t="s">
        <v>168</v>
      </c>
      <c r="AF10" s="16" t="s">
        <v>14</v>
      </c>
      <c r="AG10" s="16" t="s">
        <v>15</v>
      </c>
      <c r="AH10" s="16" t="s">
        <v>16</v>
      </c>
      <c r="AI10" s="16" t="s">
        <v>17</v>
      </c>
      <c r="AJ10" s="16" t="s">
        <v>168</v>
      </c>
      <c r="AK10" s="16" t="s">
        <v>14</v>
      </c>
      <c r="AL10" s="16" t="s">
        <v>15</v>
      </c>
      <c r="AM10" s="16" t="s">
        <v>16</v>
      </c>
      <c r="AN10" s="16" t="s">
        <v>17</v>
      </c>
      <c r="AO10" s="16" t="s">
        <v>168</v>
      </c>
      <c r="AP10" s="16" t="s">
        <v>14</v>
      </c>
      <c r="AQ10" s="16" t="s">
        <v>15</v>
      </c>
      <c r="AR10" s="16" t="s">
        <v>16</v>
      </c>
      <c r="AS10" s="16" t="s">
        <v>17</v>
      </c>
      <c r="AT10" s="16" t="s">
        <v>168</v>
      </c>
      <c r="AU10" s="16" t="s">
        <v>14</v>
      </c>
      <c r="AV10" s="16" t="s">
        <v>15</v>
      </c>
      <c r="AW10" s="16" t="s">
        <v>16</v>
      </c>
      <c r="AX10" s="16" t="s">
        <v>17</v>
      </c>
      <c r="AY10" s="16" t="s">
        <v>168</v>
      </c>
      <c r="AZ10" s="16" t="s">
        <v>14</v>
      </c>
      <c r="BA10" s="16" t="s">
        <v>15</v>
      </c>
      <c r="BB10" s="16" t="s">
        <v>16</v>
      </c>
      <c r="BC10" s="16" t="s">
        <v>17</v>
      </c>
      <c r="BD10" s="16" t="s">
        <v>168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168</v>
      </c>
      <c r="BJ10" s="62"/>
    </row>
    <row r="11" spans="1:63" ht="63" customHeight="1" x14ac:dyDescent="0.35">
      <c r="B11" s="24" t="s">
        <v>160</v>
      </c>
      <c r="C11" s="24" t="s">
        <v>378</v>
      </c>
      <c r="D11" s="5" t="s">
        <v>90</v>
      </c>
      <c r="E11" s="5" t="s">
        <v>391</v>
      </c>
      <c r="F11" s="5" t="s">
        <v>436</v>
      </c>
      <c r="G11" s="5" t="s">
        <v>156</v>
      </c>
      <c r="H11" s="5" t="s">
        <v>153</v>
      </c>
      <c r="I11" s="5" t="s">
        <v>439</v>
      </c>
      <c r="J11" s="69">
        <v>200000000</v>
      </c>
      <c r="K11" s="5" t="s">
        <v>437</v>
      </c>
      <c r="L11" s="113">
        <v>192079535</v>
      </c>
      <c r="M11" s="113">
        <v>191453955</v>
      </c>
      <c r="N11" s="113">
        <v>190799798</v>
      </c>
      <c r="O11" s="113">
        <v>190115762</v>
      </c>
      <c r="P11" s="113">
        <v>190115762</v>
      </c>
      <c r="Q11" s="113">
        <v>598253.39</v>
      </c>
      <c r="R11" s="113">
        <v>625580.63</v>
      </c>
      <c r="S11" s="113">
        <v>654156</v>
      </c>
      <c r="T11" s="113">
        <v>684037</v>
      </c>
      <c r="U11" s="113">
        <v>2562027</v>
      </c>
      <c r="V11" s="113">
        <v>2534588.33</v>
      </c>
      <c r="W11" s="113">
        <v>2734103.12</v>
      </c>
      <c r="X11" s="113">
        <v>2901155</v>
      </c>
      <c r="Y11" s="113">
        <v>3184275</v>
      </c>
      <c r="Z11" s="113">
        <v>11354121.529999999</v>
      </c>
      <c r="AA11" s="113"/>
      <c r="AB11" s="113"/>
      <c r="AC11" s="113"/>
      <c r="AD11" s="113">
        <v>52500</v>
      </c>
      <c r="AE11" s="113">
        <v>52500</v>
      </c>
      <c r="AF11" s="113"/>
      <c r="AG11" s="113"/>
      <c r="AH11" s="113"/>
      <c r="AI11" s="113"/>
      <c r="AJ11" s="113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103"/>
      <c r="BK11" s="51"/>
    </row>
    <row r="12" spans="1:63" ht="21" x14ac:dyDescent="0.35">
      <c r="B12" s="25"/>
      <c r="C12" s="25"/>
      <c r="D12" s="5" t="s">
        <v>90</v>
      </c>
      <c r="E12" s="5" t="s">
        <v>134</v>
      </c>
      <c r="F12" s="5" t="s">
        <v>438</v>
      </c>
      <c r="G12" s="5" t="s">
        <v>156</v>
      </c>
      <c r="H12" s="5" t="s">
        <v>153</v>
      </c>
      <c r="I12" s="5" t="s">
        <v>439</v>
      </c>
      <c r="J12" s="69">
        <v>400000000</v>
      </c>
      <c r="K12" s="5" t="s">
        <v>437</v>
      </c>
      <c r="L12" s="113">
        <v>333347707.75</v>
      </c>
      <c r="M12" s="113">
        <v>329395392.44</v>
      </c>
      <c r="N12" s="113">
        <v>325401432.39999998</v>
      </c>
      <c r="O12" s="113">
        <v>321365388.82999998</v>
      </c>
      <c r="P12" s="113">
        <v>321365388.82999998</v>
      </c>
      <c r="Q12" s="113">
        <v>3911104.8</v>
      </c>
      <c r="R12" s="113">
        <v>3952315.31</v>
      </c>
      <c r="S12" s="113">
        <v>3993960.04</v>
      </c>
      <c r="T12" s="113">
        <v>4036043.57</v>
      </c>
      <c r="U12" s="113">
        <v>15893423.720000001</v>
      </c>
      <c r="V12" s="113">
        <v>4035746</v>
      </c>
      <c r="W12" s="113">
        <v>4199748.57</v>
      </c>
      <c r="X12" s="113">
        <v>4599953.58</v>
      </c>
      <c r="Y12" s="113">
        <v>5045296.62</v>
      </c>
      <c r="Z12" s="113">
        <v>17880744.890000001</v>
      </c>
      <c r="AA12" s="113"/>
      <c r="AB12" s="113"/>
      <c r="AC12" s="113"/>
      <c r="AD12" s="113">
        <v>90800</v>
      </c>
      <c r="AE12" s="113">
        <v>90800</v>
      </c>
      <c r="AF12" s="113"/>
      <c r="AG12" s="113"/>
      <c r="AH12" s="113"/>
      <c r="AI12" s="113"/>
      <c r="AJ12" s="113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103"/>
      <c r="BK12" s="51"/>
    </row>
    <row r="13" spans="1:63" ht="21" x14ac:dyDescent="0.35">
      <c r="B13" s="25"/>
      <c r="C13" s="25"/>
      <c r="D13" s="5"/>
      <c r="E13" s="5"/>
      <c r="F13" s="5"/>
      <c r="G13" s="5"/>
      <c r="H13" s="5"/>
      <c r="I13" s="5"/>
      <c r="J13" s="69"/>
      <c r="K13" s="5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103"/>
      <c r="BK13" s="51"/>
    </row>
    <row r="14" spans="1:63" ht="21" x14ac:dyDescent="0.35">
      <c r="B14" s="25"/>
      <c r="C14" s="25"/>
      <c r="D14" s="6" t="s">
        <v>90</v>
      </c>
      <c r="E14" s="6" t="s">
        <v>130</v>
      </c>
      <c r="F14" s="6" t="s">
        <v>440</v>
      </c>
      <c r="G14" s="6" t="s">
        <v>156</v>
      </c>
      <c r="H14" s="6" t="s">
        <v>156</v>
      </c>
      <c r="I14" s="6" t="s">
        <v>439</v>
      </c>
      <c r="J14" s="70">
        <v>900000000</v>
      </c>
      <c r="K14" s="6" t="s">
        <v>437</v>
      </c>
      <c r="L14" s="114">
        <v>885967573</v>
      </c>
      <c r="M14" s="114">
        <v>884139554</v>
      </c>
      <c r="N14" s="114">
        <v>882228035</v>
      </c>
      <c r="O14" s="114">
        <v>880229201</v>
      </c>
      <c r="P14" s="114">
        <v>880229201</v>
      </c>
      <c r="Q14" s="114">
        <v>1748165</v>
      </c>
      <c r="R14" s="114">
        <v>1828018</v>
      </c>
      <c r="S14" s="114">
        <v>1911519</v>
      </c>
      <c r="T14" s="114">
        <v>1998834</v>
      </c>
      <c r="U14" s="114">
        <v>7486537.4900000002</v>
      </c>
      <c r="V14" s="114">
        <v>10501165</v>
      </c>
      <c r="W14" s="114">
        <v>11436750</v>
      </c>
      <c r="X14" s="114">
        <v>12220170</v>
      </c>
      <c r="Y14" s="114">
        <v>13570131</v>
      </c>
      <c r="Z14" s="114">
        <v>47728923.219999999</v>
      </c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104"/>
      <c r="BK14" s="51"/>
    </row>
    <row r="15" spans="1:63" ht="21" x14ac:dyDescent="0.35">
      <c r="B15" s="25"/>
      <c r="C15" s="25"/>
      <c r="D15" s="6" t="s">
        <v>90</v>
      </c>
      <c r="E15" s="6" t="s">
        <v>391</v>
      </c>
      <c r="F15" s="6" t="s">
        <v>441</v>
      </c>
      <c r="G15" s="6" t="s">
        <v>156</v>
      </c>
      <c r="H15" s="6" t="s">
        <v>153</v>
      </c>
      <c r="I15" s="6" t="s">
        <v>439</v>
      </c>
      <c r="J15" s="70">
        <v>967641700</v>
      </c>
      <c r="K15" s="6" t="s">
        <v>437</v>
      </c>
      <c r="L15" s="114">
        <v>959369982</v>
      </c>
      <c r="M15" s="114">
        <v>957498386</v>
      </c>
      <c r="N15" s="114">
        <v>955547077</v>
      </c>
      <c r="O15" s="114">
        <v>953512661</v>
      </c>
      <c r="P15" s="114">
        <v>953512661</v>
      </c>
      <c r="Q15" s="114">
        <v>1795140</v>
      </c>
      <c r="R15" s="114">
        <v>1871596</v>
      </c>
      <c r="S15" s="114">
        <v>1951309</v>
      </c>
      <c r="T15" s="114">
        <v>2034416</v>
      </c>
      <c r="U15" s="114">
        <v>7652460.5</v>
      </c>
      <c r="V15" s="114">
        <v>12138996</v>
      </c>
      <c r="W15" s="114">
        <v>13147254</v>
      </c>
      <c r="X15" s="114">
        <v>14002579</v>
      </c>
      <c r="Y15" s="114">
        <v>15448357</v>
      </c>
      <c r="Z15" s="114">
        <v>54737185.030000001</v>
      </c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104"/>
      <c r="BK15" s="51"/>
    </row>
    <row r="16" spans="1:63" ht="21" x14ac:dyDescent="0.35">
      <c r="B16" s="25"/>
      <c r="C16" s="25"/>
      <c r="D16" s="6" t="s">
        <v>90</v>
      </c>
      <c r="E16" s="6" t="s">
        <v>134</v>
      </c>
      <c r="F16" s="6" t="s">
        <v>442</v>
      </c>
      <c r="G16" s="6" t="s">
        <v>156</v>
      </c>
      <c r="H16" s="6" t="s">
        <v>153</v>
      </c>
      <c r="I16" s="6" t="s">
        <v>439</v>
      </c>
      <c r="J16" s="70">
        <v>980000000</v>
      </c>
      <c r="K16" s="6" t="s">
        <v>437</v>
      </c>
      <c r="L16" s="114">
        <v>978707445</v>
      </c>
      <c r="M16" s="114">
        <v>977355849</v>
      </c>
      <c r="N16" s="114">
        <v>975942514</v>
      </c>
      <c r="O16" s="114">
        <v>974464620</v>
      </c>
      <c r="P16" s="114">
        <v>974464620</v>
      </c>
      <c r="Q16" s="114">
        <v>1292555</v>
      </c>
      <c r="R16" s="114">
        <v>1351596</v>
      </c>
      <c r="S16" s="114">
        <v>1413355</v>
      </c>
      <c r="T16" s="114">
        <v>1477894</v>
      </c>
      <c r="U16" s="114">
        <v>5535380</v>
      </c>
      <c r="V16" s="114">
        <v>12346161</v>
      </c>
      <c r="W16" s="114">
        <v>12409073</v>
      </c>
      <c r="X16" s="114">
        <v>13308554</v>
      </c>
      <c r="Y16" s="114">
        <v>14969761</v>
      </c>
      <c r="Z16" s="114">
        <v>53033549.43</v>
      </c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104"/>
      <c r="BK16" s="51"/>
    </row>
    <row r="17" spans="2:63" ht="21" x14ac:dyDescent="0.35">
      <c r="B17" s="25"/>
      <c r="C17" s="25"/>
      <c r="D17" s="6" t="s">
        <v>90</v>
      </c>
      <c r="E17" s="6" t="s">
        <v>393</v>
      </c>
      <c r="F17" s="6" t="s">
        <v>443</v>
      </c>
      <c r="G17" s="6" t="s">
        <v>156</v>
      </c>
      <c r="H17" s="6" t="s">
        <v>153</v>
      </c>
      <c r="I17" s="6" t="s">
        <v>439</v>
      </c>
      <c r="J17" s="70">
        <v>1211900000</v>
      </c>
      <c r="K17" s="6" t="s">
        <v>437</v>
      </c>
      <c r="L17" s="114">
        <v>1210301585</v>
      </c>
      <c r="M17" s="114">
        <v>1208630156</v>
      </c>
      <c r="N17" s="114">
        <v>1206882380</v>
      </c>
      <c r="O17" s="114">
        <v>1205054768</v>
      </c>
      <c r="P17" s="114">
        <v>1205054768</v>
      </c>
      <c r="Q17" s="114">
        <v>1598415</v>
      </c>
      <c r="R17" s="114">
        <v>1671429</v>
      </c>
      <c r="S17" s="114">
        <v>1747776</v>
      </c>
      <c r="T17" s="114">
        <v>1827612</v>
      </c>
      <c r="U17" s="114">
        <v>6845231</v>
      </c>
      <c r="V17" s="114">
        <v>15188780</v>
      </c>
      <c r="W17" s="114">
        <v>14539308</v>
      </c>
      <c r="X17" s="114">
        <v>15529637</v>
      </c>
      <c r="Y17" s="114">
        <v>17225326</v>
      </c>
      <c r="Z17" s="114">
        <v>62483051.359999999</v>
      </c>
      <c r="AA17" s="114">
        <v>4024000</v>
      </c>
      <c r="AB17" s="114"/>
      <c r="AC17" s="114"/>
      <c r="AD17" s="114"/>
      <c r="AE17" s="114">
        <v>4024000</v>
      </c>
      <c r="AF17" s="114"/>
      <c r="AG17" s="114"/>
      <c r="AH17" s="114"/>
      <c r="AI17" s="114"/>
      <c r="AJ17" s="114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104"/>
      <c r="BK17" s="51"/>
    </row>
    <row r="18" spans="2:63" ht="21" x14ac:dyDescent="0.35">
      <c r="B18" s="25"/>
      <c r="C18" s="25"/>
      <c r="D18" s="6" t="s">
        <v>90</v>
      </c>
      <c r="E18" s="6" t="s">
        <v>134</v>
      </c>
      <c r="F18" s="6" t="s">
        <v>444</v>
      </c>
      <c r="G18" s="6" t="s">
        <v>156</v>
      </c>
      <c r="H18" s="6" t="s">
        <v>153</v>
      </c>
      <c r="I18" s="6" t="s">
        <v>439</v>
      </c>
      <c r="J18" s="70">
        <v>530000000</v>
      </c>
      <c r="K18" s="6" t="s">
        <v>437</v>
      </c>
      <c r="L18" s="114">
        <v>524398043</v>
      </c>
      <c r="M18" s="114">
        <v>523673849</v>
      </c>
      <c r="N18" s="114">
        <v>522916575</v>
      </c>
      <c r="O18" s="114">
        <v>522124709</v>
      </c>
      <c r="P18" s="114">
        <v>522124709</v>
      </c>
      <c r="Q18" s="114">
        <v>692560</v>
      </c>
      <c r="R18" s="114">
        <v>724194</v>
      </c>
      <c r="S18" s="114">
        <v>757274</v>
      </c>
      <c r="T18" s="114">
        <v>791866</v>
      </c>
      <c r="U18" s="114">
        <v>2965894</v>
      </c>
      <c r="V18" s="114">
        <v>6484153</v>
      </c>
      <c r="W18" s="114">
        <v>6612915</v>
      </c>
      <c r="X18" s="114">
        <v>7091121</v>
      </c>
      <c r="Y18" s="114">
        <v>7981265</v>
      </c>
      <c r="Z18" s="114">
        <v>28169453.469999999</v>
      </c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104"/>
      <c r="BK18" s="51"/>
    </row>
    <row r="19" spans="2:63" ht="21" x14ac:dyDescent="0.35">
      <c r="B19" s="25"/>
      <c r="C19" s="25"/>
      <c r="D19" s="6"/>
      <c r="E19" s="6"/>
      <c r="F19" s="6"/>
      <c r="G19" s="6"/>
      <c r="H19" s="6"/>
      <c r="I19" s="6"/>
      <c r="J19" s="70"/>
      <c r="K19" s="6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104"/>
      <c r="BK19" s="51"/>
    </row>
    <row r="20" spans="2:63" ht="21" x14ac:dyDescent="0.35">
      <c r="B20" s="25"/>
      <c r="C20" s="25"/>
      <c r="D20" s="6" t="s">
        <v>90</v>
      </c>
      <c r="E20" s="6" t="s">
        <v>130</v>
      </c>
      <c r="F20" s="6" t="s">
        <v>445</v>
      </c>
      <c r="G20" s="6" t="s">
        <v>156</v>
      </c>
      <c r="H20" s="6" t="s">
        <v>153</v>
      </c>
      <c r="I20" s="6" t="s">
        <v>439</v>
      </c>
      <c r="J20" s="70">
        <v>386690000</v>
      </c>
      <c r="K20" s="6" t="s">
        <v>437</v>
      </c>
      <c r="L20" s="114">
        <v>386179982</v>
      </c>
      <c r="M20" s="114">
        <v>385646667</v>
      </c>
      <c r="N20" s="114">
        <v>385088990</v>
      </c>
      <c r="O20" s="114">
        <v>384505841</v>
      </c>
      <c r="P20" s="114">
        <v>384505841</v>
      </c>
      <c r="Q20" s="114">
        <v>510018.3</v>
      </c>
      <c r="R20" s="114">
        <v>533315.1</v>
      </c>
      <c r="S20" s="114">
        <v>557676</v>
      </c>
      <c r="T20" s="114">
        <v>583150</v>
      </c>
      <c r="U20" s="114">
        <v>2184159.42</v>
      </c>
      <c r="V20" s="114">
        <v>4683590</v>
      </c>
      <c r="W20" s="114">
        <v>4919073</v>
      </c>
      <c r="X20" s="114">
        <v>5221693</v>
      </c>
      <c r="Y20" s="114">
        <v>5877239</v>
      </c>
      <c r="Z20" s="114">
        <v>20701594.73</v>
      </c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104"/>
      <c r="BK20" s="51"/>
    </row>
    <row r="21" spans="2:63" ht="21" x14ac:dyDescent="0.35">
      <c r="B21" s="25"/>
      <c r="C21" s="25"/>
      <c r="D21" s="6" t="s">
        <v>90</v>
      </c>
      <c r="E21" s="6" t="s">
        <v>130</v>
      </c>
      <c r="F21" s="6" t="s">
        <v>446</v>
      </c>
      <c r="G21" s="6" t="s">
        <v>156</v>
      </c>
      <c r="H21" s="6" t="s">
        <v>96</v>
      </c>
      <c r="I21" s="6" t="s">
        <v>439</v>
      </c>
      <c r="J21" s="70">
        <v>141366445</v>
      </c>
      <c r="K21" s="6" t="s">
        <v>437</v>
      </c>
      <c r="L21" s="114">
        <v>141366445</v>
      </c>
      <c r="M21" s="114">
        <v>141366445</v>
      </c>
      <c r="N21" s="114">
        <v>141366445</v>
      </c>
      <c r="O21" s="114">
        <v>98204855.409999996</v>
      </c>
      <c r="P21" s="114">
        <v>98204855</v>
      </c>
      <c r="Q21" s="114"/>
      <c r="R21" s="114"/>
      <c r="S21" s="114"/>
      <c r="T21" s="114"/>
      <c r="U21" s="114"/>
      <c r="V21" s="114">
        <v>2996536</v>
      </c>
      <c r="W21" s="114">
        <v>2996536</v>
      </c>
      <c r="X21" s="114">
        <v>3029465</v>
      </c>
      <c r="Y21" s="114">
        <v>3095323</v>
      </c>
      <c r="Z21" s="114">
        <v>12117859.73</v>
      </c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104"/>
      <c r="BK21" s="51"/>
    </row>
    <row r="22" spans="2:63" ht="21" x14ac:dyDescent="0.35">
      <c r="B22" s="25"/>
      <c r="C22" s="25"/>
      <c r="D22" s="6" t="s">
        <v>90</v>
      </c>
      <c r="E22" s="6" t="s">
        <v>130</v>
      </c>
      <c r="F22" s="6" t="s">
        <v>447</v>
      </c>
      <c r="G22" s="6" t="s">
        <v>156</v>
      </c>
      <c r="H22" s="6" t="s">
        <v>105</v>
      </c>
      <c r="I22" s="6" t="s">
        <v>439</v>
      </c>
      <c r="J22" s="70">
        <v>303373523</v>
      </c>
      <c r="K22" s="6" t="s">
        <v>437</v>
      </c>
      <c r="L22" s="114">
        <v>284162979</v>
      </c>
      <c r="M22" s="114">
        <v>284162979</v>
      </c>
      <c r="N22" s="114">
        <v>284162979</v>
      </c>
      <c r="O22" s="114">
        <v>196423001.37</v>
      </c>
      <c r="P22" s="114">
        <v>196423001</v>
      </c>
      <c r="Q22" s="114"/>
      <c r="R22" s="114"/>
      <c r="S22" s="114"/>
      <c r="T22" s="114"/>
      <c r="U22" s="114"/>
      <c r="V22" s="114">
        <v>5654272</v>
      </c>
      <c r="W22" s="114">
        <v>5716407</v>
      </c>
      <c r="X22" s="114">
        <v>5716407</v>
      </c>
      <c r="Y22" s="114">
        <v>5654272</v>
      </c>
      <c r="Z22" s="114">
        <v>22741359.010000002</v>
      </c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104"/>
      <c r="BK22" s="51"/>
    </row>
    <row r="23" spans="2:63" ht="42" x14ac:dyDescent="0.35">
      <c r="B23" s="25"/>
      <c r="C23" s="25"/>
      <c r="D23" s="6" t="s">
        <v>151</v>
      </c>
      <c r="E23" s="6" t="s">
        <v>377</v>
      </c>
      <c r="F23" s="6"/>
      <c r="G23" s="6" t="s">
        <v>156</v>
      </c>
      <c r="H23" s="6" t="s">
        <v>401</v>
      </c>
      <c r="I23" s="6" t="s">
        <v>449</v>
      </c>
      <c r="J23" s="70">
        <v>1256600000</v>
      </c>
      <c r="K23" s="6" t="s">
        <v>437</v>
      </c>
      <c r="L23" s="114">
        <v>1256600000</v>
      </c>
      <c r="M23" s="114">
        <v>1256600000</v>
      </c>
      <c r="N23" s="114">
        <v>1256600000</v>
      </c>
      <c r="O23" s="114">
        <v>1256600000</v>
      </c>
      <c r="P23" s="114">
        <v>1256600000</v>
      </c>
      <c r="Q23" s="114">
        <v>44550888</v>
      </c>
      <c r="R23" s="114">
        <v>65185250</v>
      </c>
      <c r="S23" s="114">
        <v>66409243</v>
      </c>
      <c r="T23" s="114">
        <v>88813927</v>
      </c>
      <c r="U23" s="114">
        <v>264959307.36000001</v>
      </c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104" t="s">
        <v>463</v>
      </c>
      <c r="BK23" s="51"/>
    </row>
    <row r="24" spans="2:63" ht="21" x14ac:dyDescent="0.35">
      <c r="B24" s="25"/>
      <c r="C24" s="25"/>
      <c r="D24" s="6" t="s">
        <v>18</v>
      </c>
      <c r="E24" s="6" t="s">
        <v>130</v>
      </c>
      <c r="F24" s="6"/>
      <c r="G24" s="6" t="s">
        <v>94</v>
      </c>
      <c r="H24" s="6"/>
      <c r="I24" s="6" t="s">
        <v>439</v>
      </c>
      <c r="J24" s="70">
        <v>3545000</v>
      </c>
      <c r="K24" s="6" t="s">
        <v>437</v>
      </c>
      <c r="L24" s="114">
        <v>1039577</v>
      </c>
      <c r="M24" s="114">
        <v>947371</v>
      </c>
      <c r="N24" s="114">
        <v>855690</v>
      </c>
      <c r="O24" s="114">
        <v>764009.06</v>
      </c>
      <c r="P24" s="114">
        <v>764009</v>
      </c>
      <c r="Q24" s="114">
        <v>91681.02</v>
      </c>
      <c r="R24" s="114">
        <v>91681.02</v>
      </c>
      <c r="S24" s="114">
        <v>91681.02</v>
      </c>
      <c r="T24" s="114">
        <v>91681.02</v>
      </c>
      <c r="U24" s="114">
        <v>366724.08</v>
      </c>
      <c r="V24" s="114">
        <v>15579.47</v>
      </c>
      <c r="W24" s="114">
        <v>15181.1</v>
      </c>
      <c r="X24" s="114">
        <v>14634.24</v>
      </c>
      <c r="Y24" s="114">
        <v>14541.32</v>
      </c>
      <c r="Z24" s="114">
        <v>59936.23</v>
      </c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104"/>
      <c r="BK24" s="51"/>
    </row>
    <row r="25" spans="2:63" ht="21" x14ac:dyDescent="0.35">
      <c r="B25" s="25"/>
      <c r="C25" s="25"/>
      <c r="D25" s="6" t="s">
        <v>18</v>
      </c>
      <c r="E25" s="6" t="s">
        <v>130</v>
      </c>
      <c r="F25" s="6"/>
      <c r="G25" s="6" t="s">
        <v>94</v>
      </c>
      <c r="H25" s="6"/>
      <c r="I25" s="6" t="s">
        <v>439</v>
      </c>
      <c r="J25" s="70">
        <v>14400000</v>
      </c>
      <c r="K25" s="6" t="s">
        <v>437</v>
      </c>
      <c r="L25" s="114"/>
      <c r="M25" s="114"/>
      <c r="N25" s="114"/>
      <c r="O25" s="114"/>
      <c r="P25" s="114">
        <v>14400000</v>
      </c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104" t="s">
        <v>461</v>
      </c>
      <c r="BK25" s="51"/>
    </row>
    <row r="26" spans="2:63" ht="21.75" thickBot="1" x14ac:dyDescent="0.4">
      <c r="B26" s="25"/>
      <c r="C26" s="25"/>
      <c r="D26" s="66"/>
      <c r="E26" s="66"/>
      <c r="F26" s="66"/>
      <c r="G26" s="66"/>
      <c r="H26" s="66"/>
      <c r="I26" s="66"/>
      <c r="J26" s="71"/>
      <c r="K26" s="66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105"/>
      <c r="BK26" s="51"/>
    </row>
    <row r="27" spans="2:63" ht="63" customHeight="1" x14ac:dyDescent="0.35">
      <c r="B27" s="26" t="s">
        <v>160</v>
      </c>
      <c r="C27" s="26" t="s">
        <v>379</v>
      </c>
      <c r="D27" s="65" t="s">
        <v>92</v>
      </c>
      <c r="E27" s="5" t="s">
        <v>385</v>
      </c>
      <c r="F27" s="5"/>
      <c r="G27" s="5" t="s">
        <v>94</v>
      </c>
      <c r="H27" s="5"/>
      <c r="I27" s="5" t="s">
        <v>439</v>
      </c>
      <c r="J27" s="63">
        <v>300000000</v>
      </c>
      <c r="K27" s="5" t="s">
        <v>437</v>
      </c>
      <c r="L27" s="113"/>
      <c r="M27" s="113"/>
      <c r="N27" s="113"/>
      <c r="O27" s="113"/>
      <c r="P27" s="113"/>
      <c r="Q27" s="113">
        <v>300000000</v>
      </c>
      <c r="R27" s="113"/>
      <c r="S27" s="113"/>
      <c r="T27" s="113"/>
      <c r="U27" s="113">
        <v>300000000</v>
      </c>
      <c r="V27" s="113">
        <v>1072593.78</v>
      </c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03" t="s">
        <v>458</v>
      </c>
      <c r="BK27" s="51"/>
    </row>
    <row r="28" spans="2:63" ht="21" x14ac:dyDescent="0.35">
      <c r="B28" s="25"/>
      <c r="C28" s="25"/>
      <c r="D28" s="65" t="s">
        <v>92</v>
      </c>
      <c r="E28" s="6" t="s">
        <v>400</v>
      </c>
      <c r="F28" s="6"/>
      <c r="G28" s="6" t="s">
        <v>94</v>
      </c>
      <c r="H28" s="6"/>
      <c r="I28" s="6" t="s">
        <v>439</v>
      </c>
      <c r="J28" s="6">
        <v>500000000</v>
      </c>
      <c r="K28" s="6" t="s">
        <v>437</v>
      </c>
      <c r="L28" s="114"/>
      <c r="M28" s="114"/>
      <c r="N28" s="114"/>
      <c r="O28" s="114"/>
      <c r="P28" s="114"/>
      <c r="Q28" s="114">
        <v>500000000</v>
      </c>
      <c r="R28" s="114"/>
      <c r="S28" s="114"/>
      <c r="T28" s="114"/>
      <c r="U28" s="114">
        <v>500000000</v>
      </c>
      <c r="V28" s="114">
        <v>3340216.66</v>
      </c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04" t="s">
        <v>459</v>
      </c>
      <c r="BK28" s="51"/>
    </row>
    <row r="29" spans="2:63" ht="42" x14ac:dyDescent="0.35">
      <c r="B29" s="25"/>
      <c r="C29" s="25"/>
      <c r="D29" s="65" t="s">
        <v>92</v>
      </c>
      <c r="E29" s="6" t="s">
        <v>393</v>
      </c>
      <c r="F29" s="6"/>
      <c r="G29" s="6" t="s">
        <v>94</v>
      </c>
      <c r="H29" s="6"/>
      <c r="I29" s="6" t="s">
        <v>439</v>
      </c>
      <c r="J29" s="6">
        <v>400000000</v>
      </c>
      <c r="K29" s="6" t="s">
        <v>437</v>
      </c>
      <c r="L29" s="114">
        <v>400000000</v>
      </c>
      <c r="M29" s="114"/>
      <c r="N29" s="114"/>
      <c r="O29" s="114"/>
      <c r="P29" s="114"/>
      <c r="Q29" s="114"/>
      <c r="R29" s="114">
        <v>400000000</v>
      </c>
      <c r="S29" s="114"/>
      <c r="T29" s="114"/>
      <c r="U29" s="114">
        <v>400000000</v>
      </c>
      <c r="V29" s="114">
        <v>942666.67</v>
      </c>
      <c r="W29" s="114">
        <v>1770416.68</v>
      </c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04" t="s">
        <v>460</v>
      </c>
      <c r="BK29" s="51"/>
    </row>
    <row r="30" spans="2:63" ht="21" x14ac:dyDescent="0.35">
      <c r="B30" s="25"/>
      <c r="C30" s="25"/>
      <c r="D30" s="65" t="s">
        <v>92</v>
      </c>
      <c r="E30" s="6" t="s">
        <v>393</v>
      </c>
      <c r="F30" s="6" t="s">
        <v>448</v>
      </c>
      <c r="G30" s="6" t="s">
        <v>94</v>
      </c>
      <c r="H30" s="6"/>
      <c r="I30" s="6" t="s">
        <v>439</v>
      </c>
      <c r="J30" s="64">
        <v>500000000</v>
      </c>
      <c r="K30" s="6" t="s">
        <v>437</v>
      </c>
      <c r="L30" s="114"/>
      <c r="M30" s="114"/>
      <c r="N30" s="114"/>
      <c r="O30" s="114">
        <v>500000000</v>
      </c>
      <c r="P30" s="114">
        <v>500000000</v>
      </c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04"/>
      <c r="BK30" s="51"/>
    </row>
    <row r="31" spans="2:63" ht="21" x14ac:dyDescent="0.35">
      <c r="B31" s="25"/>
      <c r="C31" s="25"/>
      <c r="D31" s="65"/>
      <c r="E31" s="6"/>
      <c r="F31" s="6"/>
      <c r="G31" s="6"/>
      <c r="H31" s="6"/>
      <c r="I31" s="6"/>
      <c r="J31" s="6"/>
      <c r="K31" s="6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04"/>
      <c r="BK31" s="51"/>
    </row>
    <row r="32" spans="2:63" ht="21" x14ac:dyDescent="0.35">
      <c r="B32" s="25"/>
      <c r="C32" s="25"/>
      <c r="D32" s="65"/>
      <c r="E32" s="6"/>
      <c r="F32" s="6"/>
      <c r="G32" s="6"/>
      <c r="H32" s="6"/>
      <c r="I32" s="6"/>
      <c r="J32" s="6"/>
      <c r="K32" s="6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104"/>
      <c r="BK32" s="51"/>
    </row>
    <row r="33" spans="2:63" ht="21" x14ac:dyDescent="0.35">
      <c r="B33" s="25"/>
      <c r="C33" s="25"/>
      <c r="D33" s="65"/>
      <c r="E33" s="6"/>
      <c r="F33" s="6"/>
      <c r="G33" s="6"/>
      <c r="H33" s="6"/>
      <c r="I33" s="6"/>
      <c r="J33" s="6"/>
      <c r="K33" s="6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104"/>
      <c r="BK33" s="51"/>
    </row>
    <row r="34" spans="2:63" ht="21" x14ac:dyDescent="0.35">
      <c r="B34" s="25"/>
      <c r="C34" s="25"/>
      <c r="D34" s="6"/>
      <c r="E34" s="6"/>
      <c r="F34" s="6"/>
      <c r="G34" s="6"/>
      <c r="H34" s="6"/>
      <c r="I34" s="6"/>
      <c r="J34" s="6"/>
      <c r="K34" s="6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104"/>
      <c r="BK34" s="51"/>
    </row>
    <row r="35" spans="2:63" ht="21" x14ac:dyDescent="0.35">
      <c r="B35" s="25"/>
      <c r="C35" s="25"/>
      <c r="D35" s="6"/>
      <c r="E35" s="6"/>
      <c r="F35" s="6"/>
      <c r="G35" s="6"/>
      <c r="H35" s="6"/>
      <c r="I35" s="6"/>
      <c r="J35" s="6"/>
      <c r="K35" s="6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104"/>
      <c r="BK35" s="51"/>
    </row>
    <row r="36" spans="2:63" ht="21" x14ac:dyDescent="0.35">
      <c r="B36" s="25"/>
      <c r="C36" s="25"/>
      <c r="D36" s="6"/>
      <c r="E36" s="6"/>
      <c r="F36" s="6"/>
      <c r="G36" s="6"/>
      <c r="H36" s="6"/>
      <c r="I36" s="6"/>
      <c r="J36" s="6"/>
      <c r="K36" s="6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104"/>
      <c r="BK36" s="51"/>
    </row>
    <row r="37" spans="2:63" ht="21.75" thickBot="1" x14ac:dyDescent="0.4">
      <c r="B37" s="27"/>
      <c r="C37" s="27"/>
      <c r="D37" s="6"/>
      <c r="E37" s="6"/>
      <c r="F37" s="6"/>
      <c r="G37" s="6"/>
      <c r="H37" s="6"/>
      <c r="I37" s="6"/>
      <c r="J37" s="6"/>
      <c r="K37" s="6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104"/>
      <c r="BK37" s="51">
        <v>1</v>
      </c>
    </row>
    <row r="38" spans="2:63" ht="57" customHeight="1" x14ac:dyDescent="0.35">
      <c r="B38" s="26" t="s">
        <v>161</v>
      </c>
      <c r="C38" s="26" t="s">
        <v>380</v>
      </c>
      <c r="D38" s="47" t="s">
        <v>301</v>
      </c>
      <c r="E38" s="48" t="s">
        <v>20</v>
      </c>
      <c r="F38" s="33"/>
      <c r="G38" s="33"/>
      <c r="H38" s="33"/>
      <c r="I38" s="33"/>
      <c r="J38" s="33"/>
      <c r="K38" s="33"/>
      <c r="L38" s="116">
        <v>356088144.35000002</v>
      </c>
      <c r="M38" s="116">
        <v>635365474.94000006</v>
      </c>
      <c r="N38" s="116">
        <v>499725855.45999998</v>
      </c>
      <c r="O38" s="116">
        <v>205643540.25</v>
      </c>
      <c r="P38" s="116">
        <v>205643540.25</v>
      </c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7"/>
      <c r="AL38" s="7"/>
      <c r="AM38" s="7"/>
      <c r="AN38" s="7"/>
      <c r="AO38" s="7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106"/>
      <c r="BK38" s="51">
        <v>0</v>
      </c>
    </row>
    <row r="39" spans="2:63" ht="21" x14ac:dyDescent="0.35">
      <c r="B39" s="25"/>
      <c r="C39" s="25"/>
      <c r="D39" s="37"/>
      <c r="E39" s="41" t="s">
        <v>21</v>
      </c>
      <c r="F39" s="35"/>
      <c r="G39" s="35"/>
      <c r="H39" s="35"/>
      <c r="I39" s="35"/>
      <c r="J39" s="35"/>
      <c r="K39" s="35"/>
      <c r="L39" s="118">
        <v>486898154.82999998</v>
      </c>
      <c r="M39" s="118">
        <v>474358820.07999998</v>
      </c>
      <c r="N39" s="118">
        <v>550591513.88</v>
      </c>
      <c r="O39" s="118">
        <v>524965941.25</v>
      </c>
      <c r="P39" s="118">
        <v>524965941.25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8"/>
      <c r="AL39" s="8"/>
      <c r="AM39" s="8"/>
      <c r="AN39" s="8"/>
      <c r="AO39" s="8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107"/>
      <c r="BK39" s="51">
        <v>0</v>
      </c>
    </row>
    <row r="40" spans="2:63" ht="21" x14ac:dyDescent="0.35">
      <c r="B40" s="25"/>
      <c r="C40" s="25"/>
      <c r="D40" s="72"/>
      <c r="E40" s="41" t="s">
        <v>22</v>
      </c>
      <c r="F40" s="35"/>
      <c r="G40" s="35"/>
      <c r="H40" s="35"/>
      <c r="I40" s="35"/>
      <c r="J40" s="35"/>
      <c r="K40" s="35"/>
      <c r="L40" s="118">
        <v>482291328.11000001</v>
      </c>
      <c r="M40" s="118">
        <v>37417577.409999996</v>
      </c>
      <c r="N40" s="118">
        <v>11651427.130000001</v>
      </c>
      <c r="O40" s="118">
        <v>16314146.460000001</v>
      </c>
      <c r="P40" s="118">
        <v>16314146.460000001</v>
      </c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8"/>
      <c r="AL40" s="8"/>
      <c r="AM40" s="8"/>
      <c r="AN40" s="8"/>
      <c r="AO40" s="8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107"/>
      <c r="BK40" s="51">
        <v>0</v>
      </c>
    </row>
    <row r="41" spans="2:63" ht="21" x14ac:dyDescent="0.35">
      <c r="B41" s="25"/>
      <c r="C41" s="25"/>
      <c r="D41" s="43" t="s">
        <v>302</v>
      </c>
      <c r="E41" s="41" t="s">
        <v>23</v>
      </c>
      <c r="F41" s="35"/>
      <c r="G41" s="35"/>
      <c r="H41" s="35"/>
      <c r="I41" s="35"/>
      <c r="J41" s="35"/>
      <c r="K41" s="35"/>
      <c r="L41" s="118"/>
      <c r="M41" s="118"/>
      <c r="N41" s="118"/>
      <c r="O41" s="118"/>
      <c r="P41" s="118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8"/>
      <c r="AL41" s="8"/>
      <c r="AM41" s="8"/>
      <c r="AN41" s="8"/>
      <c r="AO41" s="8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107"/>
      <c r="BK41" s="51">
        <v>0</v>
      </c>
    </row>
    <row r="42" spans="2:63" ht="21" x14ac:dyDescent="0.35">
      <c r="B42" s="25"/>
      <c r="C42" s="25"/>
      <c r="D42" s="37"/>
      <c r="E42" s="41" t="s">
        <v>24</v>
      </c>
      <c r="F42" s="35"/>
      <c r="G42" s="35"/>
      <c r="H42" s="35"/>
      <c r="I42" s="35"/>
      <c r="J42" s="35"/>
      <c r="K42" s="35"/>
      <c r="L42" s="118"/>
      <c r="M42" s="118"/>
      <c r="N42" s="118"/>
      <c r="O42" s="118"/>
      <c r="P42" s="118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8"/>
      <c r="AL42" s="8"/>
      <c r="AM42" s="8"/>
      <c r="AN42" s="8"/>
      <c r="AO42" s="8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107"/>
      <c r="BK42" s="51">
        <v>0</v>
      </c>
    </row>
    <row r="43" spans="2:63" ht="21" x14ac:dyDescent="0.35">
      <c r="B43" s="25"/>
      <c r="C43" s="25"/>
      <c r="D43" s="72"/>
      <c r="E43" s="41" t="s">
        <v>25</v>
      </c>
      <c r="F43" s="35"/>
      <c r="G43" s="35"/>
      <c r="H43" s="35"/>
      <c r="I43" s="35"/>
      <c r="J43" s="35"/>
      <c r="K43" s="35"/>
      <c r="L43" s="118"/>
      <c r="M43" s="118"/>
      <c r="N43" s="118"/>
      <c r="O43" s="118"/>
      <c r="P43" s="118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8"/>
      <c r="AL43" s="8"/>
      <c r="AM43" s="8"/>
      <c r="AN43" s="8"/>
      <c r="AO43" s="8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107"/>
      <c r="BK43" s="51">
        <v>0</v>
      </c>
    </row>
    <row r="44" spans="2:63" ht="21" x14ac:dyDescent="0.35">
      <c r="B44" s="25"/>
      <c r="C44" s="25"/>
      <c r="D44" s="34" t="s">
        <v>303</v>
      </c>
      <c r="E44" s="41" t="s">
        <v>26</v>
      </c>
      <c r="F44" s="35"/>
      <c r="G44" s="35"/>
      <c r="H44" s="35"/>
      <c r="I44" s="35"/>
      <c r="J44" s="35"/>
      <c r="K44" s="35"/>
      <c r="L44" s="118">
        <v>400000000</v>
      </c>
      <c r="M44" s="118"/>
      <c r="N44" s="118"/>
      <c r="O44" s="118">
        <v>500000000</v>
      </c>
      <c r="P44" s="118">
        <v>500000000</v>
      </c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8"/>
      <c r="AL44" s="8"/>
      <c r="AM44" s="8"/>
      <c r="AN44" s="8"/>
      <c r="AO44" s="8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107"/>
      <c r="BK44" s="51"/>
    </row>
    <row r="45" spans="2:63" ht="21" x14ac:dyDescent="0.35">
      <c r="B45" s="25"/>
      <c r="C45" s="25"/>
      <c r="D45" s="43" t="s">
        <v>304</v>
      </c>
      <c r="E45" s="44" t="s">
        <v>27</v>
      </c>
      <c r="F45" s="35"/>
      <c r="G45" s="35"/>
      <c r="H45" s="35"/>
      <c r="I45" s="35"/>
      <c r="J45" s="35"/>
      <c r="K45" s="35"/>
      <c r="L45" s="118"/>
      <c r="M45" s="118"/>
      <c r="N45" s="118"/>
      <c r="O45" s="118"/>
      <c r="P45" s="118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8"/>
      <c r="AL45" s="8"/>
      <c r="AM45" s="8"/>
      <c r="AN45" s="8"/>
      <c r="AO45" s="8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107"/>
      <c r="BK45" s="51">
        <v>0</v>
      </c>
    </row>
    <row r="46" spans="2:63" ht="42.75" thickBot="1" x14ac:dyDescent="0.4">
      <c r="B46" s="27"/>
      <c r="C46" s="27"/>
      <c r="D46" s="73" t="s">
        <v>305</v>
      </c>
      <c r="E46" s="73" t="s">
        <v>305</v>
      </c>
      <c r="F46" s="36"/>
      <c r="G46" s="36"/>
      <c r="H46" s="36"/>
      <c r="I46" s="36"/>
      <c r="J46" s="36"/>
      <c r="K46" s="36"/>
      <c r="L46" s="120"/>
      <c r="M46" s="120"/>
      <c r="N46" s="120"/>
      <c r="O46" s="120"/>
      <c r="P46" s="120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9"/>
      <c r="AL46" s="9"/>
      <c r="AM46" s="9"/>
      <c r="AN46" s="9"/>
      <c r="AO46" s="9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108"/>
      <c r="BK46" s="51">
        <v>0</v>
      </c>
    </row>
    <row r="47" spans="2:63" ht="21" x14ac:dyDescent="0.35">
      <c r="B47" s="28" t="s">
        <v>162</v>
      </c>
      <c r="C47" s="28" t="s">
        <v>28</v>
      </c>
      <c r="D47" s="37" t="s">
        <v>29</v>
      </c>
      <c r="E47" s="38" t="s">
        <v>30</v>
      </c>
      <c r="F47" s="39"/>
      <c r="G47" s="33"/>
      <c r="H47" s="40"/>
      <c r="I47" s="40"/>
      <c r="J47" s="40"/>
      <c r="K47" s="40"/>
      <c r="L47" s="116">
        <v>649326354</v>
      </c>
      <c r="M47" s="116">
        <v>256932936</v>
      </c>
      <c r="N47" s="116">
        <v>238078961</v>
      </c>
      <c r="O47" s="116">
        <v>257148539</v>
      </c>
      <c r="P47" s="116">
        <v>1401486789</v>
      </c>
      <c r="Q47" s="11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7"/>
      <c r="AL47" s="7"/>
      <c r="AM47" s="7"/>
      <c r="AN47" s="7"/>
      <c r="AO47" s="7"/>
      <c r="AP47" s="33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109"/>
      <c r="BK47" s="51">
        <v>0</v>
      </c>
    </row>
    <row r="48" spans="2:63" ht="21" x14ac:dyDescent="0.35">
      <c r="B48" s="29"/>
      <c r="C48" s="29"/>
      <c r="D48" s="54"/>
      <c r="E48" s="41" t="s">
        <v>31</v>
      </c>
      <c r="F48" s="42"/>
      <c r="G48" s="35"/>
      <c r="H48" s="35"/>
      <c r="I48" s="35"/>
      <c r="J48" s="35"/>
      <c r="K48" s="35"/>
      <c r="L48" s="118"/>
      <c r="M48" s="118"/>
      <c r="N48" s="118"/>
      <c r="O48" s="118"/>
      <c r="P48" s="118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8"/>
      <c r="AL48" s="8"/>
      <c r="AM48" s="8"/>
      <c r="AN48" s="8"/>
      <c r="AO48" s="8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107"/>
      <c r="BK48" s="51">
        <v>0</v>
      </c>
    </row>
    <row r="49" spans="2:63" ht="21" x14ac:dyDescent="0.35">
      <c r="B49" s="29"/>
      <c r="C49" s="29"/>
      <c r="D49" s="54"/>
      <c r="E49" s="41" t="s">
        <v>32</v>
      </c>
      <c r="F49" s="42"/>
      <c r="G49" s="35"/>
      <c r="H49" s="35"/>
      <c r="I49" s="35"/>
      <c r="J49" s="35"/>
      <c r="K49" s="35"/>
      <c r="L49" s="118"/>
      <c r="M49" s="118"/>
      <c r="N49" s="118"/>
      <c r="O49" s="118"/>
      <c r="P49" s="118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8"/>
      <c r="AL49" s="8"/>
      <c r="AM49" s="8"/>
      <c r="AN49" s="8"/>
      <c r="AO49" s="8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107"/>
      <c r="BK49" s="51">
        <v>0</v>
      </c>
    </row>
    <row r="50" spans="2:63" ht="21" x14ac:dyDescent="0.35">
      <c r="B50" s="29"/>
      <c r="C50" s="29"/>
      <c r="D50" s="54"/>
      <c r="E50" s="41" t="s">
        <v>33</v>
      </c>
      <c r="F50" s="42"/>
      <c r="G50" s="35"/>
      <c r="H50" s="35"/>
      <c r="I50" s="35"/>
      <c r="J50" s="35"/>
      <c r="K50" s="35"/>
      <c r="L50" s="118">
        <v>326329251</v>
      </c>
      <c r="M50" s="118">
        <v>138472252</v>
      </c>
      <c r="N50" s="118">
        <v>125798340</v>
      </c>
      <c r="O50" s="118">
        <v>147829750</v>
      </c>
      <c r="P50" s="118">
        <v>738429593</v>
      </c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8"/>
      <c r="AL50" s="8"/>
      <c r="AM50" s="8"/>
      <c r="AN50" s="8"/>
      <c r="AO50" s="8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107"/>
      <c r="BK50" s="51">
        <v>0</v>
      </c>
    </row>
    <row r="51" spans="2:63" ht="21" x14ac:dyDescent="0.35">
      <c r="B51" s="29"/>
      <c r="C51" s="29"/>
      <c r="D51" s="54"/>
      <c r="E51" s="41" t="s">
        <v>34</v>
      </c>
      <c r="F51" s="42"/>
      <c r="G51" s="35"/>
      <c r="H51" s="35"/>
      <c r="I51" s="35"/>
      <c r="J51" s="35"/>
      <c r="K51" s="35"/>
      <c r="L51" s="118">
        <v>4240361</v>
      </c>
      <c r="M51" s="118">
        <v>35823</v>
      </c>
      <c r="N51" s="118">
        <v>7685702</v>
      </c>
      <c r="O51" s="118">
        <v>12726173</v>
      </c>
      <c r="P51" s="118">
        <v>24688059</v>
      </c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8"/>
      <c r="AL51" s="8"/>
      <c r="AM51" s="8"/>
      <c r="AN51" s="8"/>
      <c r="AO51" s="8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107"/>
      <c r="BK51" s="51">
        <v>0</v>
      </c>
    </row>
    <row r="52" spans="2:63" ht="21" x14ac:dyDescent="0.35">
      <c r="B52" s="29"/>
      <c r="C52" s="29"/>
      <c r="D52" s="54"/>
      <c r="E52" s="41" t="s">
        <v>35</v>
      </c>
      <c r="F52" s="42"/>
      <c r="G52" s="35"/>
      <c r="H52" s="35"/>
      <c r="I52" s="35"/>
      <c r="J52" s="35"/>
      <c r="K52" s="35"/>
      <c r="L52" s="118">
        <v>69503656</v>
      </c>
      <c r="M52" s="118">
        <v>89535771</v>
      </c>
      <c r="N52" s="118">
        <v>144647350</v>
      </c>
      <c r="O52" s="118">
        <v>47894143</v>
      </c>
      <c r="P52" s="118">
        <v>351580919</v>
      </c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8"/>
      <c r="AL52" s="8"/>
      <c r="AM52" s="8"/>
      <c r="AN52" s="8"/>
      <c r="AO52" s="8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107"/>
      <c r="BK52" s="51">
        <v>0</v>
      </c>
    </row>
    <row r="53" spans="2:63" ht="21" x14ac:dyDescent="0.35">
      <c r="B53" s="29"/>
      <c r="C53" s="29"/>
      <c r="D53" s="55"/>
      <c r="E53" s="41" t="s">
        <v>36</v>
      </c>
      <c r="F53" s="42"/>
      <c r="G53" s="35"/>
      <c r="H53" s="35"/>
      <c r="I53" s="35"/>
      <c r="J53" s="35"/>
      <c r="K53" s="35"/>
      <c r="L53" s="118"/>
      <c r="M53" s="118"/>
      <c r="N53" s="118"/>
      <c r="O53" s="118"/>
      <c r="P53" s="118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8"/>
      <c r="AL53" s="8"/>
      <c r="AM53" s="8"/>
      <c r="AN53" s="8"/>
      <c r="AO53" s="8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107"/>
      <c r="BK53" s="51">
        <v>0</v>
      </c>
    </row>
    <row r="54" spans="2:63" ht="21" x14ac:dyDescent="0.35">
      <c r="B54" s="29"/>
      <c r="C54" s="29"/>
      <c r="D54" s="43" t="s">
        <v>37</v>
      </c>
      <c r="E54" s="41" t="s">
        <v>38</v>
      </c>
      <c r="F54" s="42"/>
      <c r="G54" s="35"/>
      <c r="H54" s="35"/>
      <c r="I54" s="35"/>
      <c r="J54" s="35"/>
      <c r="K54" s="35"/>
      <c r="L54" s="118">
        <v>1489137640</v>
      </c>
      <c r="M54" s="118">
        <v>1927559275</v>
      </c>
      <c r="N54" s="118">
        <v>1707553917</v>
      </c>
      <c r="O54" s="118">
        <v>1513739440</v>
      </c>
      <c r="P54" s="118">
        <v>6637990272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8"/>
      <c r="AL54" s="8"/>
      <c r="AM54" s="8"/>
      <c r="AN54" s="8"/>
      <c r="AO54" s="8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107"/>
      <c r="BK54" s="51">
        <v>0</v>
      </c>
    </row>
    <row r="55" spans="2:63" ht="21" x14ac:dyDescent="0.35">
      <c r="B55" s="29"/>
      <c r="C55" s="29"/>
      <c r="D55" s="54"/>
      <c r="E55" s="41" t="s">
        <v>39</v>
      </c>
      <c r="F55" s="42"/>
      <c r="G55" s="35"/>
      <c r="H55" s="35"/>
      <c r="I55" s="35"/>
      <c r="J55" s="35"/>
      <c r="K55" s="35"/>
      <c r="L55" s="118">
        <v>126082342</v>
      </c>
      <c r="M55" s="118">
        <v>167416999</v>
      </c>
      <c r="N55" s="118">
        <v>145078560</v>
      </c>
      <c r="O55" s="118">
        <v>125233257</v>
      </c>
      <c r="P55" s="118">
        <v>563811158</v>
      </c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8"/>
      <c r="AL55" s="8"/>
      <c r="AM55" s="8"/>
      <c r="AN55" s="8"/>
      <c r="AO55" s="8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107"/>
      <c r="BK55" s="51">
        <v>0</v>
      </c>
    </row>
    <row r="56" spans="2:63" ht="21" x14ac:dyDescent="0.35">
      <c r="B56" s="29"/>
      <c r="C56" s="29"/>
      <c r="D56" s="54"/>
      <c r="E56" s="41" t="s">
        <v>40</v>
      </c>
      <c r="F56" s="42"/>
      <c r="G56" s="35"/>
      <c r="H56" s="35"/>
      <c r="I56" s="35"/>
      <c r="J56" s="35"/>
      <c r="K56" s="35"/>
      <c r="L56" s="118">
        <v>74704899</v>
      </c>
      <c r="M56" s="118">
        <v>100233670</v>
      </c>
      <c r="N56" s="118">
        <v>108293416</v>
      </c>
      <c r="O56" s="118">
        <v>98617028</v>
      </c>
      <c r="P56" s="118">
        <v>381849013</v>
      </c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8"/>
      <c r="AL56" s="8"/>
      <c r="AM56" s="8"/>
      <c r="AN56" s="8"/>
      <c r="AO56" s="8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107"/>
      <c r="BK56" s="51">
        <v>0</v>
      </c>
    </row>
    <row r="57" spans="2:63" ht="21" x14ac:dyDescent="0.35">
      <c r="B57" s="29"/>
      <c r="C57" s="29"/>
      <c r="D57" s="54"/>
      <c r="E57" s="41" t="s">
        <v>41</v>
      </c>
      <c r="F57" s="42"/>
      <c r="G57" s="35"/>
      <c r="H57" s="35"/>
      <c r="I57" s="35"/>
      <c r="J57" s="35"/>
      <c r="K57" s="35"/>
      <c r="L57" s="118"/>
      <c r="M57" s="118"/>
      <c r="N57" s="118"/>
      <c r="O57" s="118"/>
      <c r="P57" s="118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8"/>
      <c r="AL57" s="8"/>
      <c r="AM57" s="8"/>
      <c r="AN57" s="8"/>
      <c r="AO57" s="8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107"/>
      <c r="BK57" s="51">
        <v>0</v>
      </c>
    </row>
    <row r="58" spans="2:63" ht="21" x14ac:dyDescent="0.35">
      <c r="B58" s="29"/>
      <c r="C58" s="29"/>
      <c r="D58" s="54"/>
      <c r="E58" s="41" t="s">
        <v>42</v>
      </c>
      <c r="F58" s="42"/>
      <c r="G58" s="35"/>
      <c r="H58" s="35"/>
      <c r="I58" s="35"/>
      <c r="J58" s="35"/>
      <c r="K58" s="35"/>
      <c r="L58" s="118"/>
      <c r="M58" s="118"/>
      <c r="N58" s="118"/>
      <c r="O58" s="118"/>
      <c r="P58" s="118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8"/>
      <c r="AL58" s="8"/>
      <c r="AM58" s="8"/>
      <c r="AN58" s="8"/>
      <c r="AO58" s="8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107"/>
      <c r="BK58" s="51">
        <v>0</v>
      </c>
    </row>
    <row r="59" spans="2:63" ht="21" x14ac:dyDescent="0.35">
      <c r="B59" s="29"/>
      <c r="C59" s="29"/>
      <c r="D59" s="54"/>
      <c r="E59" s="41" t="s">
        <v>43</v>
      </c>
      <c r="F59" s="42"/>
      <c r="G59" s="35"/>
      <c r="H59" s="35"/>
      <c r="I59" s="35"/>
      <c r="J59" s="35"/>
      <c r="K59" s="35"/>
      <c r="L59" s="118">
        <v>34771151</v>
      </c>
      <c r="M59" s="118">
        <v>27568340</v>
      </c>
      <c r="N59" s="118">
        <v>37309008</v>
      </c>
      <c r="O59" s="118">
        <v>42082768</v>
      </c>
      <c r="P59" s="118">
        <v>141731267</v>
      </c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8"/>
      <c r="AL59" s="8"/>
      <c r="AM59" s="8"/>
      <c r="AN59" s="8"/>
      <c r="AO59" s="8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107"/>
      <c r="BK59" s="51">
        <v>0</v>
      </c>
    </row>
    <row r="60" spans="2:63" ht="21" x14ac:dyDescent="0.35">
      <c r="B60" s="29"/>
      <c r="C60" s="29"/>
      <c r="D60" s="54"/>
      <c r="E60" s="41" t="s">
        <v>44</v>
      </c>
      <c r="F60" s="42"/>
      <c r="G60" s="35"/>
      <c r="H60" s="35"/>
      <c r="I60" s="35"/>
      <c r="J60" s="35"/>
      <c r="K60" s="35"/>
      <c r="L60" s="118"/>
      <c r="M60" s="118"/>
      <c r="N60" s="118"/>
      <c r="O60" s="118"/>
      <c r="P60" s="118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8"/>
      <c r="AL60" s="8"/>
      <c r="AM60" s="8"/>
      <c r="AN60" s="8"/>
      <c r="AO60" s="8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107"/>
      <c r="BK60" s="51">
        <v>0</v>
      </c>
    </row>
    <row r="61" spans="2:63" ht="21" x14ac:dyDescent="0.35">
      <c r="B61" s="29"/>
      <c r="C61" s="29"/>
      <c r="D61" s="54"/>
      <c r="E61" s="41" t="s">
        <v>45</v>
      </c>
      <c r="F61" s="42"/>
      <c r="G61" s="35"/>
      <c r="H61" s="35"/>
      <c r="I61" s="35"/>
      <c r="J61" s="35"/>
      <c r="K61" s="35"/>
      <c r="L61" s="118"/>
      <c r="M61" s="118"/>
      <c r="N61" s="118"/>
      <c r="O61" s="118"/>
      <c r="P61" s="118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8"/>
      <c r="AL61" s="8"/>
      <c r="AM61" s="8"/>
      <c r="AN61" s="8"/>
      <c r="AO61" s="8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107"/>
      <c r="BK61" s="51">
        <v>0</v>
      </c>
    </row>
    <row r="62" spans="2:63" ht="21" x14ac:dyDescent="0.35">
      <c r="B62" s="29"/>
      <c r="C62" s="29"/>
      <c r="D62" s="54"/>
      <c r="E62" s="41" t="s">
        <v>46</v>
      </c>
      <c r="F62" s="42"/>
      <c r="G62" s="35"/>
      <c r="H62" s="35"/>
      <c r="I62" s="35"/>
      <c r="J62" s="35"/>
      <c r="K62" s="35"/>
      <c r="L62" s="118">
        <v>90035008</v>
      </c>
      <c r="M62" s="118">
        <v>90765050</v>
      </c>
      <c r="N62" s="118">
        <v>96016569</v>
      </c>
      <c r="O62" s="118">
        <v>89717392</v>
      </c>
      <c r="P62" s="118">
        <v>366534019</v>
      </c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8"/>
      <c r="AL62" s="8"/>
      <c r="AM62" s="8"/>
      <c r="AN62" s="8"/>
      <c r="AO62" s="8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107"/>
      <c r="BK62" s="51">
        <v>0</v>
      </c>
    </row>
    <row r="63" spans="2:63" ht="21" x14ac:dyDescent="0.35">
      <c r="B63" s="29"/>
      <c r="C63" s="29"/>
      <c r="D63" s="54"/>
      <c r="E63" s="41" t="s">
        <v>47</v>
      </c>
      <c r="F63" s="42"/>
      <c r="G63" s="35"/>
      <c r="H63" s="35"/>
      <c r="I63" s="35"/>
      <c r="J63" s="35"/>
      <c r="K63" s="35"/>
      <c r="L63" s="118">
        <v>133695676</v>
      </c>
      <c r="M63" s="118">
        <v>179197922</v>
      </c>
      <c r="N63" s="118">
        <v>158491607</v>
      </c>
      <c r="O63" s="118">
        <v>176374272</v>
      </c>
      <c r="P63" s="118">
        <v>647759477</v>
      </c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8"/>
      <c r="AL63" s="8"/>
      <c r="AM63" s="8"/>
      <c r="AN63" s="8"/>
      <c r="AO63" s="8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107"/>
      <c r="BK63" s="51">
        <v>0</v>
      </c>
    </row>
    <row r="64" spans="2:63" ht="42" x14ac:dyDescent="0.35">
      <c r="B64" s="29"/>
      <c r="C64" s="29"/>
      <c r="D64" s="54"/>
      <c r="E64" s="41" t="s">
        <v>48</v>
      </c>
      <c r="F64" s="42"/>
      <c r="G64" s="35"/>
      <c r="H64" s="35"/>
      <c r="I64" s="35"/>
      <c r="J64" s="35"/>
      <c r="K64" s="35"/>
      <c r="L64" s="118"/>
      <c r="M64" s="118">
        <v>141119040</v>
      </c>
      <c r="N64" s="118"/>
      <c r="O64" s="118"/>
      <c r="P64" s="118">
        <v>141119040</v>
      </c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8"/>
      <c r="AL64" s="8"/>
      <c r="AM64" s="8"/>
      <c r="AN64" s="8"/>
      <c r="AO64" s="8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107"/>
      <c r="BK64" s="51">
        <v>0</v>
      </c>
    </row>
    <row r="65" spans="2:63" ht="21" x14ac:dyDescent="0.35">
      <c r="B65" s="29"/>
      <c r="C65" s="29"/>
      <c r="D65" s="43" t="s">
        <v>49</v>
      </c>
      <c r="E65" s="41" t="s">
        <v>50</v>
      </c>
      <c r="F65" s="42"/>
      <c r="G65" s="35"/>
      <c r="H65" s="35"/>
      <c r="I65" s="35"/>
      <c r="J65" s="35"/>
      <c r="K65" s="35"/>
      <c r="L65" s="118">
        <v>74661</v>
      </c>
      <c r="M65" s="118">
        <v>76989</v>
      </c>
      <c r="N65" s="118">
        <v>99399</v>
      </c>
      <c r="O65" s="118">
        <v>42238</v>
      </c>
      <c r="P65" s="118">
        <v>293287</v>
      </c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8"/>
      <c r="AL65" s="8"/>
      <c r="AM65" s="8"/>
      <c r="AN65" s="8"/>
      <c r="AO65" s="8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107"/>
      <c r="BK65" s="51">
        <v>0</v>
      </c>
    </row>
    <row r="66" spans="2:63" ht="21" x14ac:dyDescent="0.35">
      <c r="B66" s="29"/>
      <c r="C66" s="29"/>
      <c r="D66" s="54"/>
      <c r="E66" s="41" t="s">
        <v>51</v>
      </c>
      <c r="F66" s="42"/>
      <c r="G66" s="35"/>
      <c r="H66" s="35"/>
      <c r="I66" s="35"/>
      <c r="J66" s="35"/>
      <c r="K66" s="35"/>
      <c r="L66" s="118">
        <v>4347204</v>
      </c>
      <c r="M66" s="118">
        <v>4347204</v>
      </c>
      <c r="N66" s="118">
        <v>4347204</v>
      </c>
      <c r="O66" s="118">
        <v>4347204</v>
      </c>
      <c r="P66" s="118">
        <v>17388816</v>
      </c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8"/>
      <c r="AL66" s="8"/>
      <c r="AM66" s="8"/>
      <c r="AN66" s="8"/>
      <c r="AO66" s="8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107"/>
      <c r="BK66" s="51">
        <v>0</v>
      </c>
    </row>
    <row r="67" spans="2:63" ht="21" x14ac:dyDescent="0.35">
      <c r="B67" s="29"/>
      <c r="C67" s="29"/>
      <c r="D67" s="54"/>
      <c r="E67" s="41" t="s">
        <v>52</v>
      </c>
      <c r="F67" s="42"/>
      <c r="G67" s="35"/>
      <c r="H67" s="35"/>
      <c r="I67" s="35"/>
      <c r="J67" s="35"/>
      <c r="K67" s="35"/>
      <c r="L67" s="118">
        <v>44999542</v>
      </c>
      <c r="M67" s="118">
        <v>35681660</v>
      </c>
      <c r="N67" s="118">
        <v>38971507</v>
      </c>
      <c r="O67" s="118">
        <v>42852822</v>
      </c>
      <c r="P67" s="118">
        <v>162505530</v>
      </c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8"/>
      <c r="AL67" s="8"/>
      <c r="AM67" s="8"/>
      <c r="AN67" s="8"/>
      <c r="AO67" s="8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107"/>
      <c r="BK67" s="51">
        <v>0</v>
      </c>
    </row>
    <row r="68" spans="2:63" ht="21" x14ac:dyDescent="0.35">
      <c r="B68" s="29"/>
      <c r="C68" s="29"/>
      <c r="D68" s="54"/>
      <c r="E68" s="41" t="s">
        <v>53</v>
      </c>
      <c r="F68" s="42"/>
      <c r="G68" s="35"/>
      <c r="H68" s="35"/>
      <c r="I68" s="35"/>
      <c r="J68" s="35"/>
      <c r="K68" s="35"/>
      <c r="L68" s="118">
        <v>8272173</v>
      </c>
      <c r="M68" s="118">
        <v>5400724</v>
      </c>
      <c r="N68" s="118">
        <v>6047257</v>
      </c>
      <c r="O68" s="118">
        <v>6039851</v>
      </c>
      <c r="P68" s="118">
        <v>25760005</v>
      </c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8"/>
      <c r="AL68" s="8"/>
      <c r="AM68" s="8"/>
      <c r="AN68" s="8"/>
      <c r="AO68" s="8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107"/>
      <c r="BK68" s="51">
        <v>0</v>
      </c>
    </row>
    <row r="69" spans="2:63" ht="21" x14ac:dyDescent="0.35">
      <c r="B69" s="29"/>
      <c r="C69" s="29"/>
      <c r="D69" s="55"/>
      <c r="E69" s="41" t="s">
        <v>54</v>
      </c>
      <c r="F69" s="42"/>
      <c r="G69" s="35"/>
      <c r="H69" s="35"/>
      <c r="I69" s="35"/>
      <c r="J69" s="35"/>
      <c r="K69" s="35"/>
      <c r="L69" s="118">
        <v>24648199</v>
      </c>
      <c r="M69" s="118">
        <v>49726331</v>
      </c>
      <c r="N69" s="118">
        <v>40034994</v>
      </c>
      <c r="O69" s="118">
        <v>41214229</v>
      </c>
      <c r="P69" s="118">
        <v>155623753</v>
      </c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8"/>
      <c r="AL69" s="8"/>
      <c r="AM69" s="8"/>
      <c r="AN69" s="8"/>
      <c r="AO69" s="8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107"/>
      <c r="BK69" s="51">
        <v>0</v>
      </c>
    </row>
    <row r="70" spans="2:63" ht="21" x14ac:dyDescent="0.35">
      <c r="B70" s="29"/>
      <c r="C70" s="29"/>
      <c r="D70" s="34" t="s">
        <v>55</v>
      </c>
      <c r="E70" s="41" t="s">
        <v>55</v>
      </c>
      <c r="F70" s="42"/>
      <c r="G70" s="35"/>
      <c r="H70" s="35"/>
      <c r="I70" s="35"/>
      <c r="J70" s="35"/>
      <c r="K70" s="35"/>
      <c r="L70" s="123"/>
      <c r="M70" s="123"/>
      <c r="N70" s="123"/>
      <c r="O70" s="123"/>
      <c r="P70" s="123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8"/>
      <c r="AL70" s="8"/>
      <c r="AM70" s="8"/>
      <c r="AN70" s="8"/>
      <c r="AO70" s="8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107"/>
      <c r="BK70" s="51"/>
    </row>
    <row r="71" spans="2:63" ht="21" x14ac:dyDescent="0.35">
      <c r="B71" s="29"/>
      <c r="C71" s="29"/>
      <c r="D71" s="34" t="s">
        <v>56</v>
      </c>
      <c r="E71" s="41" t="s">
        <v>56</v>
      </c>
      <c r="F71" s="42"/>
      <c r="G71" s="35"/>
      <c r="H71" s="35"/>
      <c r="I71" s="35"/>
      <c r="J71" s="35"/>
      <c r="K71" s="35"/>
      <c r="L71" s="123"/>
      <c r="M71" s="123"/>
      <c r="N71" s="123"/>
      <c r="O71" s="123"/>
      <c r="P71" s="123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8"/>
      <c r="AL71" s="8"/>
      <c r="AM71" s="8"/>
      <c r="AN71" s="8"/>
      <c r="AO71" s="8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107"/>
      <c r="BK71" s="51"/>
    </row>
    <row r="72" spans="2:63" ht="21" x14ac:dyDescent="0.35">
      <c r="B72" s="29"/>
      <c r="C72" s="29"/>
      <c r="D72" s="43" t="s">
        <v>299</v>
      </c>
      <c r="E72" s="41" t="s">
        <v>300</v>
      </c>
      <c r="F72" s="42"/>
      <c r="G72" s="35"/>
      <c r="H72" s="35"/>
      <c r="I72" s="35"/>
      <c r="J72" s="35"/>
      <c r="K72" s="35"/>
      <c r="L72" s="118"/>
      <c r="M72" s="118"/>
      <c r="N72" s="118"/>
      <c r="O72" s="118"/>
      <c r="P72" s="118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8"/>
      <c r="AL72" s="8"/>
      <c r="AM72" s="8"/>
      <c r="AN72" s="8"/>
      <c r="AO72" s="8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107"/>
      <c r="BK72" s="51">
        <v>0</v>
      </c>
    </row>
    <row r="73" spans="2:63" ht="21" x14ac:dyDescent="0.35">
      <c r="B73" s="29"/>
      <c r="C73" s="29"/>
      <c r="D73" s="74"/>
      <c r="E73" s="41" t="s">
        <v>299</v>
      </c>
      <c r="F73" s="42"/>
      <c r="G73" s="35"/>
      <c r="H73" s="35"/>
      <c r="I73" s="35"/>
      <c r="J73" s="35"/>
      <c r="K73" s="35"/>
      <c r="L73" s="118">
        <v>36859</v>
      </c>
      <c r="M73" s="118">
        <v>31069</v>
      </c>
      <c r="N73" s="118">
        <v>62273</v>
      </c>
      <c r="O73" s="118">
        <v>80864</v>
      </c>
      <c r="P73" s="118">
        <v>211064</v>
      </c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8"/>
      <c r="AL73" s="8"/>
      <c r="AM73" s="8"/>
      <c r="AN73" s="8"/>
      <c r="AO73" s="8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107"/>
      <c r="BK73" s="51">
        <v>0</v>
      </c>
    </row>
    <row r="74" spans="2:63" ht="42" x14ac:dyDescent="0.35">
      <c r="B74" s="29"/>
      <c r="C74" s="29"/>
      <c r="D74" s="41" t="s">
        <v>57</v>
      </c>
      <c r="E74" s="41" t="s">
        <v>57</v>
      </c>
      <c r="F74" s="42"/>
      <c r="G74" s="35"/>
      <c r="H74" s="35"/>
      <c r="I74" s="35"/>
      <c r="J74" s="35"/>
      <c r="K74" s="35"/>
      <c r="L74" s="118">
        <v>497198813</v>
      </c>
      <c r="M74" s="118">
        <v>646242956</v>
      </c>
      <c r="N74" s="118">
        <v>588691104</v>
      </c>
      <c r="O74" s="118">
        <v>505229477</v>
      </c>
      <c r="P74" s="118">
        <v>2237812349</v>
      </c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8"/>
      <c r="AL74" s="8"/>
      <c r="AM74" s="8"/>
      <c r="AN74" s="8"/>
      <c r="AO74" s="8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107"/>
      <c r="BK74" s="51">
        <v>0</v>
      </c>
    </row>
    <row r="75" spans="2:63" ht="21.75" thickBot="1" x14ac:dyDescent="0.4">
      <c r="B75" s="29"/>
      <c r="C75" s="29"/>
      <c r="D75" s="43" t="s">
        <v>58</v>
      </c>
      <c r="E75" s="44" t="s">
        <v>58</v>
      </c>
      <c r="F75" s="45"/>
      <c r="G75" s="46"/>
      <c r="H75" s="46"/>
      <c r="I75" s="46"/>
      <c r="J75" s="46"/>
      <c r="K75" s="46"/>
      <c r="L75" s="124">
        <v>391471255</v>
      </c>
      <c r="M75" s="124">
        <v>97378409</v>
      </c>
      <c r="N75" s="124">
        <v>63315857</v>
      </c>
      <c r="O75" s="124">
        <v>69852828</v>
      </c>
      <c r="P75" s="124">
        <v>612018349</v>
      </c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23"/>
      <c r="AL75" s="23"/>
      <c r="AM75" s="23"/>
      <c r="AN75" s="23"/>
      <c r="AO75" s="23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110"/>
      <c r="BK75" s="51">
        <v>0</v>
      </c>
    </row>
    <row r="76" spans="2:63" ht="42" x14ac:dyDescent="0.35">
      <c r="B76" s="28" t="s">
        <v>162</v>
      </c>
      <c r="C76" s="30" t="s">
        <v>79</v>
      </c>
      <c r="D76" s="47" t="s">
        <v>59</v>
      </c>
      <c r="E76" s="48" t="s">
        <v>60</v>
      </c>
      <c r="F76" s="49"/>
      <c r="G76" s="33"/>
      <c r="H76" s="33"/>
      <c r="I76" s="33"/>
      <c r="J76" s="33"/>
      <c r="K76" s="33"/>
      <c r="L76" s="116">
        <v>1637535577</v>
      </c>
      <c r="M76" s="116">
        <v>1456661100</v>
      </c>
      <c r="N76" s="116">
        <v>1179603148</v>
      </c>
      <c r="O76" s="116">
        <v>2923167465</v>
      </c>
      <c r="P76" s="116">
        <v>7196967290</v>
      </c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7"/>
      <c r="AL76" s="7"/>
      <c r="AM76" s="7"/>
      <c r="AN76" s="7"/>
      <c r="AO76" s="7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106"/>
      <c r="BK76" s="51">
        <v>0</v>
      </c>
    </row>
    <row r="77" spans="2:63" ht="21" x14ac:dyDescent="0.35">
      <c r="B77" s="29"/>
      <c r="C77" s="31"/>
      <c r="D77" s="54"/>
      <c r="E77" s="41" t="s">
        <v>61</v>
      </c>
      <c r="F77" s="39"/>
      <c r="G77" s="40"/>
      <c r="H77" s="40"/>
      <c r="I77" s="40"/>
      <c r="J77" s="40"/>
      <c r="K77" s="40"/>
      <c r="L77" s="118">
        <v>471575982</v>
      </c>
      <c r="M77" s="118">
        <v>438589425</v>
      </c>
      <c r="N77" s="118">
        <v>429084078</v>
      </c>
      <c r="O77" s="118">
        <v>624395274</v>
      </c>
      <c r="P77" s="118">
        <v>1963644760</v>
      </c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53"/>
      <c r="AL77" s="53"/>
      <c r="AM77" s="53"/>
      <c r="AN77" s="53"/>
      <c r="AO77" s="53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109"/>
      <c r="BK77" s="51"/>
    </row>
    <row r="78" spans="2:63" ht="21" x14ac:dyDescent="0.35">
      <c r="B78" s="31"/>
      <c r="C78" s="31"/>
      <c r="D78" s="54"/>
      <c r="E78" s="41" t="s">
        <v>62</v>
      </c>
      <c r="F78" s="42"/>
      <c r="G78" s="35"/>
      <c r="H78" s="35"/>
      <c r="I78" s="35"/>
      <c r="J78" s="35"/>
      <c r="K78" s="35"/>
      <c r="L78" s="118">
        <v>263716953</v>
      </c>
      <c r="M78" s="118">
        <v>263716953</v>
      </c>
      <c r="N78" s="118">
        <v>263716953</v>
      </c>
      <c r="O78" s="118">
        <v>87905648</v>
      </c>
      <c r="P78" s="118">
        <v>879056507</v>
      </c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8"/>
      <c r="AL78" s="8"/>
      <c r="AM78" s="8"/>
      <c r="AN78" s="8"/>
      <c r="AO78" s="8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107"/>
      <c r="BK78" s="51">
        <v>0</v>
      </c>
    </row>
    <row r="79" spans="2:63" ht="63" x14ac:dyDescent="0.35">
      <c r="B79" s="31"/>
      <c r="C79" s="31"/>
      <c r="D79" s="54"/>
      <c r="E79" s="41" t="s">
        <v>63</v>
      </c>
      <c r="F79" s="42"/>
      <c r="G79" s="35"/>
      <c r="H79" s="35"/>
      <c r="I79" s="35"/>
      <c r="J79" s="35"/>
      <c r="K79" s="35"/>
      <c r="L79" s="118">
        <v>224427432</v>
      </c>
      <c r="M79" s="118">
        <v>224427432</v>
      </c>
      <c r="N79" s="118">
        <v>224427432</v>
      </c>
      <c r="O79" s="118">
        <v>224427431</v>
      </c>
      <c r="P79" s="118">
        <v>897709727</v>
      </c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8"/>
      <c r="AL79" s="8"/>
      <c r="AM79" s="8"/>
      <c r="AN79" s="8"/>
      <c r="AO79" s="8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107"/>
      <c r="BK79" s="51">
        <v>0</v>
      </c>
    </row>
    <row r="80" spans="2:63" ht="21" x14ac:dyDescent="0.35">
      <c r="B80" s="31"/>
      <c r="C80" s="31"/>
      <c r="D80" s="54"/>
      <c r="E80" s="41" t="s">
        <v>64</v>
      </c>
      <c r="F80" s="42"/>
      <c r="G80" s="35"/>
      <c r="H80" s="35"/>
      <c r="I80" s="35"/>
      <c r="J80" s="35"/>
      <c r="K80" s="35"/>
      <c r="L80" s="118">
        <v>94468314</v>
      </c>
      <c r="M80" s="118">
        <v>94468314</v>
      </c>
      <c r="N80" s="118">
        <v>94468311</v>
      </c>
      <c r="O80" s="118">
        <v>94468310</v>
      </c>
      <c r="P80" s="118">
        <v>377873249</v>
      </c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8"/>
      <c r="AL80" s="8"/>
      <c r="AM80" s="8"/>
      <c r="AN80" s="8"/>
      <c r="AO80" s="8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107"/>
      <c r="BK80" s="51">
        <v>0</v>
      </c>
    </row>
    <row r="81" spans="2:63" ht="42" x14ac:dyDescent="0.35">
      <c r="B81" s="31"/>
      <c r="C81" s="31"/>
      <c r="D81" s="54"/>
      <c r="E81" s="41" t="s">
        <v>65</v>
      </c>
      <c r="F81" s="42"/>
      <c r="G81" s="35"/>
      <c r="H81" s="35"/>
      <c r="I81" s="35"/>
      <c r="J81" s="35"/>
      <c r="K81" s="35"/>
      <c r="L81" s="118">
        <v>25133106</v>
      </c>
      <c r="M81" s="118">
        <v>21443918</v>
      </c>
      <c r="N81" s="118">
        <v>22863638</v>
      </c>
      <c r="O81" s="118">
        <v>28910916</v>
      </c>
      <c r="P81" s="118">
        <v>98351577</v>
      </c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8"/>
      <c r="AL81" s="8"/>
      <c r="AM81" s="8"/>
      <c r="AN81" s="8"/>
      <c r="AO81" s="8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107"/>
      <c r="BK81" s="51">
        <v>0</v>
      </c>
    </row>
    <row r="82" spans="2:63" ht="42" x14ac:dyDescent="0.35">
      <c r="B82" s="31"/>
      <c r="C82" s="31"/>
      <c r="D82" s="54"/>
      <c r="E82" s="41" t="s">
        <v>66</v>
      </c>
      <c r="F82" s="42"/>
      <c r="G82" s="35"/>
      <c r="H82" s="35"/>
      <c r="I82" s="35"/>
      <c r="J82" s="35"/>
      <c r="K82" s="35"/>
      <c r="L82" s="118">
        <v>56696235</v>
      </c>
      <c r="M82" s="118">
        <v>56696235</v>
      </c>
      <c r="N82" s="118">
        <v>56696235</v>
      </c>
      <c r="O82" s="118">
        <v>18898743</v>
      </c>
      <c r="P82" s="118">
        <v>188987448</v>
      </c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8"/>
      <c r="AL82" s="8"/>
      <c r="AM82" s="8"/>
      <c r="AN82" s="8"/>
      <c r="AO82" s="8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107"/>
      <c r="BK82" s="51">
        <v>0</v>
      </c>
    </row>
    <row r="83" spans="2:63" ht="63" x14ac:dyDescent="0.35">
      <c r="B83" s="31"/>
      <c r="C83" s="31"/>
      <c r="D83" s="55"/>
      <c r="E83" s="41" t="s">
        <v>67</v>
      </c>
      <c r="F83" s="42"/>
      <c r="G83" s="35"/>
      <c r="H83" s="35"/>
      <c r="I83" s="35"/>
      <c r="J83" s="35"/>
      <c r="K83" s="35"/>
      <c r="L83" s="118">
        <v>139303272</v>
      </c>
      <c r="M83" s="118">
        <v>139303272</v>
      </c>
      <c r="N83" s="118">
        <v>139303272</v>
      </c>
      <c r="O83" s="118">
        <v>139303275</v>
      </c>
      <c r="P83" s="118">
        <v>557213091</v>
      </c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8"/>
      <c r="AL83" s="8"/>
      <c r="AM83" s="8"/>
      <c r="AN83" s="8"/>
      <c r="AO83" s="8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107" t="s">
        <v>462</v>
      </c>
      <c r="BK83" s="51">
        <v>0</v>
      </c>
    </row>
    <row r="84" spans="2:63" ht="21" x14ac:dyDescent="0.35">
      <c r="B84" s="31"/>
      <c r="C84" s="31"/>
      <c r="D84" s="43" t="s">
        <v>56</v>
      </c>
      <c r="E84" s="41" t="s">
        <v>68</v>
      </c>
      <c r="F84" s="42"/>
      <c r="G84" s="35"/>
      <c r="H84" s="35"/>
      <c r="I84" s="35"/>
      <c r="J84" s="35"/>
      <c r="K84" s="35"/>
      <c r="L84" s="118"/>
      <c r="M84" s="118"/>
      <c r="N84" s="118"/>
      <c r="O84" s="118"/>
      <c r="P84" s="118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8"/>
      <c r="AL84" s="8"/>
      <c r="AM84" s="8"/>
      <c r="AN84" s="8"/>
      <c r="AO84" s="8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107"/>
      <c r="BK84" s="51">
        <v>0</v>
      </c>
    </row>
    <row r="85" spans="2:63" ht="21" x14ac:dyDescent="0.35">
      <c r="B85" s="31"/>
      <c r="C85" s="31"/>
      <c r="D85" s="54"/>
      <c r="E85" s="41" t="s">
        <v>69</v>
      </c>
      <c r="F85" s="42"/>
      <c r="G85" s="35"/>
      <c r="H85" s="35"/>
      <c r="I85" s="35"/>
      <c r="J85" s="35"/>
      <c r="K85" s="35"/>
      <c r="L85" s="118">
        <v>2148330086</v>
      </c>
      <c r="M85" s="118">
        <v>1845312228</v>
      </c>
      <c r="N85" s="118">
        <v>1653926282</v>
      </c>
      <c r="O85" s="118">
        <v>2781616490</v>
      </c>
      <c r="P85" s="118">
        <v>8429185086</v>
      </c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8"/>
      <c r="AL85" s="8"/>
      <c r="AM85" s="8"/>
      <c r="AN85" s="8"/>
      <c r="AO85" s="8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19"/>
      <c r="BK85" s="51">
        <v>0</v>
      </c>
    </row>
    <row r="86" spans="2:63" ht="21" x14ac:dyDescent="0.35">
      <c r="B86" s="31"/>
      <c r="C86" s="31"/>
      <c r="D86" s="54"/>
      <c r="E86" s="41" t="s">
        <v>70</v>
      </c>
      <c r="F86" s="42"/>
      <c r="G86" s="35"/>
      <c r="H86" s="35"/>
      <c r="I86" s="35"/>
      <c r="J86" s="35"/>
      <c r="K86" s="35"/>
      <c r="L86" s="118"/>
      <c r="M86" s="118"/>
      <c r="N86" s="118"/>
      <c r="O86" s="118">
        <v>24931535</v>
      </c>
      <c r="P86" s="118">
        <v>24931535</v>
      </c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8"/>
      <c r="AL86" s="8"/>
      <c r="AM86" s="8"/>
      <c r="AN86" s="8"/>
      <c r="AO86" s="8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19"/>
      <c r="BK86" s="51">
        <v>0</v>
      </c>
    </row>
    <row r="87" spans="2:63" ht="21" x14ac:dyDescent="0.35">
      <c r="B87" s="31"/>
      <c r="C87" s="31"/>
      <c r="D87" s="55"/>
      <c r="E87" s="41" t="s">
        <v>71</v>
      </c>
      <c r="F87" s="42"/>
      <c r="G87" s="35"/>
      <c r="H87" s="35"/>
      <c r="I87" s="35"/>
      <c r="J87" s="35"/>
      <c r="K87" s="35"/>
      <c r="L87" s="118"/>
      <c r="M87" s="118"/>
      <c r="N87" s="118"/>
      <c r="O87" s="118"/>
      <c r="P87" s="118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8"/>
      <c r="AL87" s="8"/>
      <c r="AM87" s="8"/>
      <c r="AN87" s="8"/>
      <c r="AO87" s="8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19"/>
      <c r="BK87" s="51">
        <v>0</v>
      </c>
    </row>
    <row r="88" spans="2:63" ht="42" x14ac:dyDescent="0.35">
      <c r="B88" s="31"/>
      <c r="C88" s="31"/>
      <c r="D88" s="43" t="s">
        <v>72</v>
      </c>
      <c r="E88" s="41" t="s">
        <v>73</v>
      </c>
      <c r="F88" s="42"/>
      <c r="G88" s="35"/>
      <c r="H88" s="35"/>
      <c r="I88" s="35"/>
      <c r="J88" s="35"/>
      <c r="K88" s="35"/>
      <c r="L88" s="118"/>
      <c r="M88" s="118"/>
      <c r="N88" s="118"/>
      <c r="O88" s="118"/>
      <c r="P88" s="118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8"/>
      <c r="AL88" s="8"/>
      <c r="AM88" s="8"/>
      <c r="AN88" s="8"/>
      <c r="AO88" s="8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19"/>
      <c r="BK88" s="51">
        <v>0</v>
      </c>
    </row>
    <row r="89" spans="2:63" ht="21" x14ac:dyDescent="0.35">
      <c r="B89" s="31"/>
      <c r="C89" s="31"/>
      <c r="D89" s="54"/>
      <c r="E89" s="41" t="s">
        <v>74</v>
      </c>
      <c r="F89" s="42"/>
      <c r="G89" s="35"/>
      <c r="H89" s="35"/>
      <c r="I89" s="35"/>
      <c r="J89" s="35"/>
      <c r="K89" s="35"/>
      <c r="L89" s="118">
        <v>55600000</v>
      </c>
      <c r="M89" s="118"/>
      <c r="N89" s="118"/>
      <c r="O89" s="118"/>
      <c r="P89" s="118">
        <v>55600000</v>
      </c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8"/>
      <c r="AL89" s="8"/>
      <c r="AM89" s="8"/>
      <c r="AN89" s="8"/>
      <c r="AO89" s="8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19"/>
      <c r="BK89" s="51">
        <v>0</v>
      </c>
    </row>
    <row r="90" spans="2:63" ht="21" x14ac:dyDescent="0.35">
      <c r="B90" s="31"/>
      <c r="C90" s="31"/>
      <c r="D90" s="55"/>
      <c r="E90" s="41" t="s">
        <v>297</v>
      </c>
      <c r="F90" s="42"/>
      <c r="G90" s="35"/>
      <c r="H90" s="35"/>
      <c r="I90" s="35"/>
      <c r="J90" s="35"/>
      <c r="K90" s="35"/>
      <c r="L90" s="118"/>
      <c r="M90" s="118"/>
      <c r="N90" s="118"/>
      <c r="O90" s="118"/>
      <c r="P90" s="118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8"/>
      <c r="AL90" s="8"/>
      <c r="AM90" s="8"/>
      <c r="AN90" s="8"/>
      <c r="AO90" s="8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19"/>
      <c r="BK90" s="51">
        <v>0</v>
      </c>
    </row>
    <row r="91" spans="2:63" ht="42" x14ac:dyDescent="0.35">
      <c r="B91" s="31"/>
      <c r="C91" s="31"/>
      <c r="D91" s="41" t="s">
        <v>75</v>
      </c>
      <c r="E91" s="41" t="s">
        <v>75</v>
      </c>
      <c r="F91" s="42"/>
      <c r="G91" s="35"/>
      <c r="H91" s="35"/>
      <c r="I91" s="35"/>
      <c r="J91" s="35"/>
      <c r="K91" s="35"/>
      <c r="L91" s="118"/>
      <c r="M91" s="118"/>
      <c r="N91" s="118"/>
      <c r="O91" s="118"/>
      <c r="P91" s="118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8"/>
      <c r="AL91" s="8"/>
      <c r="AM91" s="8"/>
      <c r="AN91" s="8"/>
      <c r="AO91" s="8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19"/>
      <c r="BK91" s="51">
        <v>0</v>
      </c>
    </row>
    <row r="92" spans="2:63" ht="21.75" thickBot="1" x14ac:dyDescent="0.4">
      <c r="B92" s="32"/>
      <c r="C92" s="32"/>
      <c r="D92" s="75" t="s">
        <v>298</v>
      </c>
      <c r="E92" s="73" t="s">
        <v>298</v>
      </c>
      <c r="F92" s="50"/>
      <c r="G92" s="36"/>
      <c r="H92" s="36"/>
      <c r="I92" s="36"/>
      <c r="J92" s="36"/>
      <c r="K92" s="36"/>
      <c r="L92" s="120">
        <v>1906311</v>
      </c>
      <c r="M92" s="120">
        <v>2830243</v>
      </c>
      <c r="N92" s="120">
        <v>4502506</v>
      </c>
      <c r="O92" s="120">
        <v>720671</v>
      </c>
      <c r="P92" s="120">
        <v>9959731</v>
      </c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9"/>
      <c r="AL92" s="9"/>
      <c r="AM92" s="9"/>
      <c r="AN92" s="9"/>
      <c r="AO92" s="9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20"/>
      <c r="BK92" s="51">
        <v>0</v>
      </c>
    </row>
  </sheetData>
  <sheetProtection selectLockedCells="1" selectUnlockedCells="1"/>
  <dataConsolidate/>
  <mergeCells count="1">
    <mergeCell ref="B2:C2"/>
  </mergeCells>
  <printOptions horizontalCentered="1"/>
  <pageMargins left="0.51181102362204722" right="0.51181102362204722" top="0.55118110236220474" bottom="0.55118110236220474" header="0.11811023622047245" footer="0.11811023622047245"/>
  <pageSetup scale="21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0</xdr:col>
                    <xdr:colOff>523875</xdr:colOff>
                    <xdr:row>2</xdr:row>
                    <xdr:rowOff>190500</xdr:rowOff>
                  </from>
                  <to>
                    <xdr:col>0</xdr:col>
                    <xdr:colOff>676275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0</xdr:col>
                    <xdr:colOff>523875</xdr:colOff>
                    <xdr:row>5</xdr:row>
                    <xdr:rowOff>85725</xdr:rowOff>
                  </from>
                  <to>
                    <xdr:col>0</xdr:col>
                    <xdr:colOff>676275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0</xdr:col>
                    <xdr:colOff>523875</xdr:colOff>
                    <xdr:row>5</xdr:row>
                    <xdr:rowOff>638175</xdr:rowOff>
                  </from>
                  <to>
                    <xdr:col>0</xdr:col>
                    <xdr:colOff>676275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0</xdr:col>
                    <xdr:colOff>523875</xdr:colOff>
                    <xdr:row>7</xdr:row>
                    <xdr:rowOff>285750</xdr:rowOff>
                  </from>
                  <to>
                    <xdr:col>0</xdr:col>
                    <xdr:colOff>676275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0</xdr:col>
                    <xdr:colOff>495300</xdr:colOff>
                    <xdr:row>9</xdr:row>
                    <xdr:rowOff>142875</xdr:rowOff>
                  </from>
                  <to>
                    <xdr:col>0</xdr:col>
                    <xdr:colOff>647700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1</xdr:col>
                    <xdr:colOff>828675</xdr:colOff>
                    <xdr:row>0</xdr:row>
                    <xdr:rowOff>38100</xdr:rowOff>
                  </from>
                  <to>
                    <xdr:col>1</xdr:col>
                    <xdr:colOff>1009650</xdr:colOff>
                    <xdr:row>0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Soporte!$H$4:$H$12</xm:f>
          </x14:formula1>
          <xm:sqref>D26</xm:sqref>
        </x14:dataValidation>
        <x14:dataValidation type="list" allowBlank="1" showInputMessage="1" showErrorMessage="1">
          <x14:formula1>
            <xm:f>Soporte!$H$16:$H$19</xm:f>
          </x14:formula1>
          <xm:sqref>D27:D37</xm:sqref>
        </x14:dataValidation>
        <x14:dataValidation type="list" allowBlank="1" showInputMessage="1" showErrorMessage="1">
          <x14:formula1>
            <xm:f>Soporte!$F$5:$F$58</xm:f>
          </x14:formula1>
          <xm:sqref>E26:E37</xm:sqref>
        </x14:dataValidation>
        <x14:dataValidation type="list" allowBlank="1" showInputMessage="1" showErrorMessage="1">
          <x14:formula1>
            <xm:f>Soporte!$D$4:$D$19</xm:f>
          </x14:formula1>
          <xm:sqref>G26:H37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52">
        <v>1</v>
      </c>
      <c r="B2" s="52">
        <v>2</v>
      </c>
      <c r="C2" s="52">
        <v>3</v>
      </c>
      <c r="D2" s="52">
        <v>4</v>
      </c>
      <c r="E2" s="52">
        <v>5</v>
      </c>
      <c r="F2" s="52">
        <v>6</v>
      </c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13</v>
      </c>
      <c r="N2" s="52">
        <v>14</v>
      </c>
      <c r="O2" s="52">
        <v>15</v>
      </c>
      <c r="P2" s="52">
        <v>16</v>
      </c>
      <c r="Q2" s="52">
        <v>17</v>
      </c>
      <c r="R2" s="52">
        <v>18</v>
      </c>
      <c r="S2" s="52">
        <v>19</v>
      </c>
      <c r="T2" s="52">
        <v>20</v>
      </c>
      <c r="U2" s="52">
        <v>21</v>
      </c>
      <c r="V2" s="52">
        <v>22</v>
      </c>
      <c r="W2" s="52">
        <v>23</v>
      </c>
      <c r="X2" s="52">
        <v>24</v>
      </c>
      <c r="Y2" s="52">
        <v>25</v>
      </c>
      <c r="Z2" s="52">
        <v>26</v>
      </c>
      <c r="AA2" s="52">
        <v>27</v>
      </c>
      <c r="AB2" s="52">
        <v>28</v>
      </c>
      <c r="AC2" s="52">
        <v>29</v>
      </c>
      <c r="AD2" s="52">
        <v>30</v>
      </c>
      <c r="AE2" s="52">
        <v>31</v>
      </c>
      <c r="AF2" s="52">
        <v>32</v>
      </c>
      <c r="AG2" s="52">
        <v>33</v>
      </c>
      <c r="AH2" s="52">
        <v>34</v>
      </c>
      <c r="AI2" s="52">
        <v>35</v>
      </c>
      <c r="AJ2" s="52">
        <v>36</v>
      </c>
      <c r="AK2" s="52">
        <v>37</v>
      </c>
      <c r="AL2" s="52">
        <v>38</v>
      </c>
    </row>
    <row r="3" spans="1:38" x14ac:dyDescent="0.25">
      <c r="A3" t="s">
        <v>169</v>
      </c>
      <c r="B3" s="21" t="s">
        <v>289</v>
      </c>
      <c r="C3" s="21" t="s">
        <v>179</v>
      </c>
      <c r="D3" s="21" t="s">
        <v>81</v>
      </c>
      <c r="E3" s="21" t="s">
        <v>170</v>
      </c>
      <c r="F3" s="21" t="s">
        <v>292</v>
      </c>
      <c r="G3" s="21" t="s">
        <v>170</v>
      </c>
      <c r="H3" s="21" t="s">
        <v>83</v>
      </c>
      <c r="I3" s="21" t="s">
        <v>170</v>
      </c>
      <c r="J3" s="21" t="s">
        <v>296</v>
      </c>
      <c r="K3" s="21" t="s">
        <v>170</v>
      </c>
      <c r="L3" s="21" t="s">
        <v>172</v>
      </c>
      <c r="M3" s="21" t="s">
        <v>170</v>
      </c>
      <c r="N3" s="21" t="s">
        <v>178</v>
      </c>
      <c r="O3" s="21" t="s">
        <v>170</v>
      </c>
      <c r="P3" s="21" t="s">
        <v>307</v>
      </c>
      <c r="Q3" s="21" t="s">
        <v>170</v>
      </c>
      <c r="R3" s="58" t="s">
        <v>312</v>
      </c>
      <c r="S3" s="58" t="s">
        <v>306</v>
      </c>
      <c r="T3" s="58" t="s">
        <v>170</v>
      </c>
      <c r="U3" s="57" t="s">
        <v>311</v>
      </c>
      <c r="V3" s="57" t="s">
        <v>310</v>
      </c>
      <c r="W3" s="57" t="s">
        <v>308</v>
      </c>
      <c r="X3" s="57" t="s">
        <v>170</v>
      </c>
      <c r="Y3" s="21" t="s">
        <v>404</v>
      </c>
      <c r="Z3" s="21" t="s">
        <v>170</v>
      </c>
    </row>
    <row r="4" spans="1:38" x14ac:dyDescent="0.25">
      <c r="A4">
        <v>0</v>
      </c>
      <c r="B4" t="s">
        <v>81</v>
      </c>
      <c r="C4">
        <v>4</v>
      </c>
      <c r="D4" s="67" t="s">
        <v>396</v>
      </c>
      <c r="E4" s="22" t="s">
        <v>171</v>
      </c>
      <c r="F4" s="67" t="s">
        <v>397</v>
      </c>
      <c r="G4" s="22" t="s">
        <v>171</v>
      </c>
      <c r="H4" s="67" t="s">
        <v>85</v>
      </c>
      <c r="I4" s="22" t="s">
        <v>171</v>
      </c>
      <c r="J4" s="67" t="s">
        <v>85</v>
      </c>
      <c r="K4" s="22" t="s">
        <v>171</v>
      </c>
      <c r="L4">
        <v>2016</v>
      </c>
      <c r="M4" s="22" t="s">
        <v>171</v>
      </c>
      <c r="N4" s="22" t="s">
        <v>173</v>
      </c>
      <c r="O4" s="22" t="s">
        <v>171</v>
      </c>
      <c r="P4" t="s">
        <v>167</v>
      </c>
      <c r="Q4" s="22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2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67" t="s">
        <v>153</v>
      </c>
      <c r="E5" s="22" t="s">
        <v>171</v>
      </c>
      <c r="F5" s="67" t="s">
        <v>376</v>
      </c>
      <c r="G5" s="22" t="s">
        <v>171</v>
      </c>
      <c r="H5" s="68" t="s">
        <v>151</v>
      </c>
      <c r="I5" s="22" t="s">
        <v>171</v>
      </c>
      <c r="J5" s="67" t="s">
        <v>92</v>
      </c>
      <c r="K5" s="22" t="s">
        <v>171</v>
      </c>
      <c r="L5">
        <v>2017</v>
      </c>
      <c r="M5" s="22" t="s">
        <v>171</v>
      </c>
      <c r="N5" s="22" t="s">
        <v>174</v>
      </c>
      <c r="O5" s="22" t="s">
        <v>171</v>
      </c>
      <c r="P5" t="s">
        <v>28</v>
      </c>
      <c r="Q5" s="22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2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67" t="s">
        <v>154</v>
      </c>
      <c r="E6" s="22" t="s">
        <v>171</v>
      </c>
      <c r="F6" s="67" t="s">
        <v>394</v>
      </c>
      <c r="G6" s="22" t="s">
        <v>171</v>
      </c>
      <c r="H6" s="67" t="s">
        <v>152</v>
      </c>
      <c r="I6" s="22" t="s">
        <v>171</v>
      </c>
      <c r="J6" s="67" t="s">
        <v>166</v>
      </c>
      <c r="K6" s="22" t="s">
        <v>171</v>
      </c>
      <c r="N6" s="22" t="s">
        <v>175</v>
      </c>
      <c r="O6" s="22" t="s">
        <v>171</v>
      </c>
      <c r="P6" t="s">
        <v>79</v>
      </c>
      <c r="Q6" s="22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2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67" t="s">
        <v>155</v>
      </c>
      <c r="E7" s="22" t="s">
        <v>171</v>
      </c>
      <c r="F7" s="67" t="s">
        <v>392</v>
      </c>
      <c r="G7" s="22" t="s">
        <v>171</v>
      </c>
      <c r="H7" s="67" t="s">
        <v>90</v>
      </c>
      <c r="I7" s="22" t="s">
        <v>171</v>
      </c>
      <c r="J7" s="67" t="s">
        <v>89</v>
      </c>
      <c r="N7" s="22" t="s">
        <v>176</v>
      </c>
      <c r="O7" s="22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2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67" t="s">
        <v>156</v>
      </c>
      <c r="E8" s="22" t="s">
        <v>171</v>
      </c>
      <c r="F8" s="67" t="s">
        <v>97</v>
      </c>
      <c r="G8" s="22" t="s">
        <v>171</v>
      </c>
      <c r="H8" s="67" t="s">
        <v>18</v>
      </c>
      <c r="I8" s="22" t="s">
        <v>171</v>
      </c>
      <c r="J8" s="67" t="s">
        <v>107</v>
      </c>
      <c r="N8" s="22" t="s">
        <v>177</v>
      </c>
      <c r="O8" s="22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2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68" t="s">
        <v>96</v>
      </c>
      <c r="E9" s="22" t="s">
        <v>171</v>
      </c>
      <c r="F9" s="67" t="s">
        <v>130</v>
      </c>
      <c r="G9" s="22" t="s">
        <v>171</v>
      </c>
      <c r="H9" s="67" t="s">
        <v>165</v>
      </c>
      <c r="I9" s="22" t="s">
        <v>171</v>
      </c>
      <c r="J9" s="22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2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67" t="s">
        <v>157</v>
      </c>
      <c r="E10" s="22" t="s">
        <v>171</v>
      </c>
      <c r="F10" s="67" t="s">
        <v>393</v>
      </c>
      <c r="G10" s="22" t="s">
        <v>171</v>
      </c>
      <c r="H10" s="67" t="s">
        <v>102</v>
      </c>
      <c r="I10" s="22" t="s">
        <v>171</v>
      </c>
      <c r="J10" s="22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2" t="s">
        <v>171</v>
      </c>
      <c r="Y10" t="s">
        <v>410</v>
      </c>
      <c r="Z10" t="s">
        <v>171</v>
      </c>
    </row>
    <row r="11" spans="1:38" x14ac:dyDescent="0.25">
      <c r="A11">
        <v>7</v>
      </c>
      <c r="B11" s="59" t="s">
        <v>312</v>
      </c>
      <c r="C11" s="59">
        <v>18</v>
      </c>
      <c r="D11" s="67" t="s">
        <v>94</v>
      </c>
      <c r="E11" s="22" t="s">
        <v>171</v>
      </c>
      <c r="F11" s="67" t="s">
        <v>131</v>
      </c>
      <c r="G11" s="22" t="s">
        <v>171</v>
      </c>
      <c r="H11" s="67" t="s">
        <v>89</v>
      </c>
      <c r="I11" s="22" t="s">
        <v>171</v>
      </c>
      <c r="J11" s="22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2" t="s">
        <v>171</v>
      </c>
      <c r="Y11" t="s">
        <v>411</v>
      </c>
      <c r="Z11" t="s">
        <v>171</v>
      </c>
    </row>
    <row r="12" spans="1:38" x14ac:dyDescent="0.25">
      <c r="A12">
        <v>8</v>
      </c>
      <c r="B12" s="59" t="s">
        <v>306</v>
      </c>
      <c r="C12" s="59">
        <v>19</v>
      </c>
      <c r="D12" s="67" t="s">
        <v>149</v>
      </c>
      <c r="E12" s="22" t="s">
        <v>171</v>
      </c>
      <c r="F12" s="67" t="s">
        <v>132</v>
      </c>
      <c r="G12" s="22" t="s">
        <v>171</v>
      </c>
      <c r="H12" s="67" t="s">
        <v>109</v>
      </c>
      <c r="I12" s="22" t="s">
        <v>171</v>
      </c>
      <c r="J12" s="22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2" t="s">
        <v>171</v>
      </c>
      <c r="Y12" t="s">
        <v>412</v>
      </c>
      <c r="Z12" t="s">
        <v>171</v>
      </c>
    </row>
    <row r="13" spans="1:38" x14ac:dyDescent="0.25">
      <c r="A13">
        <v>9</v>
      </c>
      <c r="B13" s="56" t="s">
        <v>311</v>
      </c>
      <c r="C13" s="56">
        <v>21</v>
      </c>
      <c r="D13" s="67" t="s">
        <v>148</v>
      </c>
      <c r="E13" s="22" t="s">
        <v>171</v>
      </c>
      <c r="F13" s="67" t="s">
        <v>134</v>
      </c>
      <c r="G13" s="22" t="s">
        <v>171</v>
      </c>
      <c r="H13" s="67" t="s">
        <v>398</v>
      </c>
      <c r="I13" s="22" t="s">
        <v>171</v>
      </c>
      <c r="J13" s="22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2" t="s">
        <v>171</v>
      </c>
      <c r="Y13" t="s">
        <v>413</v>
      </c>
      <c r="Z13" t="s">
        <v>171</v>
      </c>
    </row>
    <row r="14" spans="1:38" x14ac:dyDescent="0.25">
      <c r="A14">
        <v>10</v>
      </c>
      <c r="B14" s="56" t="s">
        <v>310</v>
      </c>
      <c r="C14" s="56">
        <v>22</v>
      </c>
      <c r="D14" s="68" t="s">
        <v>100</v>
      </c>
      <c r="E14" s="22" t="s">
        <v>171</v>
      </c>
      <c r="F14" s="67" t="s">
        <v>135</v>
      </c>
      <c r="G14" s="22" t="s">
        <v>171</v>
      </c>
      <c r="I14" s="22"/>
      <c r="J14" s="22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2" t="s">
        <v>171</v>
      </c>
      <c r="Y14" t="s">
        <v>414</v>
      </c>
      <c r="Z14" t="s">
        <v>171</v>
      </c>
    </row>
    <row r="15" spans="1:38" x14ac:dyDescent="0.25">
      <c r="A15">
        <v>11</v>
      </c>
      <c r="B15" s="56" t="s">
        <v>308</v>
      </c>
      <c r="C15" s="56">
        <v>23</v>
      </c>
      <c r="D15" s="67" t="s">
        <v>89</v>
      </c>
      <c r="E15" s="22" t="s">
        <v>171</v>
      </c>
      <c r="F15" s="67" t="s">
        <v>399</v>
      </c>
      <c r="G15" s="22" t="s">
        <v>171</v>
      </c>
      <c r="I15" s="22"/>
      <c r="J15" s="22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2" t="s">
        <v>171</v>
      </c>
      <c r="Y15" t="s">
        <v>415</v>
      </c>
      <c r="Z15" t="s">
        <v>171</v>
      </c>
    </row>
    <row r="16" spans="1:38" x14ac:dyDescent="0.25">
      <c r="A16">
        <v>12</v>
      </c>
      <c r="B16" s="56" t="s">
        <v>404</v>
      </c>
      <c r="C16" s="56">
        <v>25</v>
      </c>
      <c r="D16" s="67" t="s">
        <v>150</v>
      </c>
      <c r="E16" s="22" t="s">
        <v>171</v>
      </c>
      <c r="F16" s="67" t="s">
        <v>382</v>
      </c>
      <c r="G16" s="22" t="s">
        <v>171</v>
      </c>
      <c r="H16" s="22"/>
      <c r="I16" s="22"/>
      <c r="J16" s="22"/>
      <c r="T16" t="s">
        <v>171</v>
      </c>
      <c r="U16" t="s">
        <v>28</v>
      </c>
      <c r="V16" t="s">
        <v>29</v>
      </c>
      <c r="W16" t="s">
        <v>33</v>
      </c>
      <c r="X16" s="22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67" t="s">
        <v>163</v>
      </c>
      <c r="E17" s="22" t="s">
        <v>171</v>
      </c>
      <c r="F17" s="67" t="s">
        <v>400</v>
      </c>
      <c r="G17" s="22" t="s">
        <v>171</v>
      </c>
      <c r="H17" s="22"/>
      <c r="I17" s="22"/>
      <c r="J17" s="22"/>
      <c r="U17" t="s">
        <v>28</v>
      </c>
      <c r="V17" t="s">
        <v>29</v>
      </c>
      <c r="W17" t="s">
        <v>34</v>
      </c>
      <c r="X17" s="22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68" t="s">
        <v>105</v>
      </c>
      <c r="E18" s="22" t="s">
        <v>171</v>
      </c>
      <c r="F18" s="67" t="s">
        <v>383</v>
      </c>
      <c r="G18" s="22" t="s">
        <v>171</v>
      </c>
      <c r="H18" s="22"/>
      <c r="I18" s="22"/>
      <c r="J18" s="22"/>
      <c r="U18" t="s">
        <v>28</v>
      </c>
      <c r="V18" t="s">
        <v>29</v>
      </c>
      <c r="W18" t="s">
        <v>35</v>
      </c>
      <c r="X18" s="22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67" t="s">
        <v>98</v>
      </c>
      <c r="E19" s="22" t="s">
        <v>171</v>
      </c>
      <c r="F19" s="67" t="s">
        <v>384</v>
      </c>
      <c r="G19" s="22" t="s">
        <v>171</v>
      </c>
      <c r="H19" s="22"/>
      <c r="I19" s="22"/>
      <c r="J19" s="22"/>
      <c r="U19" t="s">
        <v>28</v>
      </c>
      <c r="V19" t="s">
        <v>29</v>
      </c>
      <c r="W19" t="s">
        <v>36</v>
      </c>
      <c r="X19" s="22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67" t="s">
        <v>401</v>
      </c>
      <c r="E20" s="22" t="s">
        <v>171</v>
      </c>
      <c r="F20" s="67" t="s">
        <v>385</v>
      </c>
      <c r="G20" s="22" t="s">
        <v>171</v>
      </c>
      <c r="I20" s="22"/>
      <c r="J20" s="22"/>
      <c r="U20" t="s">
        <v>28</v>
      </c>
      <c r="V20" t="s">
        <v>37</v>
      </c>
      <c r="W20" t="s">
        <v>38</v>
      </c>
      <c r="X20" s="22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22"/>
      <c r="E21" s="22"/>
      <c r="F21" s="67" t="s">
        <v>386</v>
      </c>
      <c r="G21" s="22" t="s">
        <v>171</v>
      </c>
      <c r="I21" s="22"/>
      <c r="J21" s="22"/>
      <c r="U21" t="s">
        <v>28</v>
      </c>
      <c r="V21" t="s">
        <v>37</v>
      </c>
      <c r="W21" t="s">
        <v>39</v>
      </c>
      <c r="X21" s="22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22"/>
      <c r="E22" s="22"/>
      <c r="F22" s="67" t="s">
        <v>402</v>
      </c>
      <c r="G22" s="22" t="s">
        <v>171</v>
      </c>
      <c r="H22" s="22"/>
      <c r="I22" s="22"/>
      <c r="J22" s="22"/>
      <c r="U22" t="s">
        <v>28</v>
      </c>
      <c r="V22" t="s">
        <v>37</v>
      </c>
      <c r="W22" t="s">
        <v>40</v>
      </c>
      <c r="X22" s="22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22"/>
      <c r="E23" s="22"/>
      <c r="F23" s="67" t="s">
        <v>387</v>
      </c>
      <c r="G23" s="22" t="s">
        <v>171</v>
      </c>
      <c r="H23" s="22"/>
      <c r="I23" s="22"/>
      <c r="J23" s="22"/>
      <c r="U23" t="s">
        <v>28</v>
      </c>
      <c r="V23" t="s">
        <v>37</v>
      </c>
      <c r="W23" t="s">
        <v>41</v>
      </c>
      <c r="X23" s="22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22"/>
      <c r="E24" s="22"/>
      <c r="F24" s="67" t="s">
        <v>388</v>
      </c>
      <c r="G24" s="22" t="s">
        <v>171</v>
      </c>
      <c r="H24" s="22"/>
      <c r="I24" s="22"/>
      <c r="J24" s="22"/>
      <c r="U24" t="s">
        <v>28</v>
      </c>
      <c r="V24" t="s">
        <v>37</v>
      </c>
      <c r="W24" t="s">
        <v>42</v>
      </c>
      <c r="X24" s="22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22"/>
      <c r="E25" s="22"/>
      <c r="F25" s="67" t="s">
        <v>381</v>
      </c>
      <c r="G25" s="22" t="s">
        <v>171</v>
      </c>
      <c r="H25" s="22"/>
      <c r="I25" s="22"/>
      <c r="J25" s="22"/>
      <c r="U25" t="s">
        <v>28</v>
      </c>
      <c r="V25" t="s">
        <v>37</v>
      </c>
      <c r="W25" t="s">
        <v>43</v>
      </c>
      <c r="X25" s="22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22"/>
      <c r="E26" s="22"/>
      <c r="F26" s="67" t="s">
        <v>377</v>
      </c>
      <c r="G26" s="22" t="s">
        <v>171</v>
      </c>
      <c r="H26" s="22"/>
      <c r="I26" s="22"/>
      <c r="J26" s="22"/>
      <c r="U26" t="s">
        <v>28</v>
      </c>
      <c r="V26" t="s">
        <v>37</v>
      </c>
      <c r="W26" t="s">
        <v>44</v>
      </c>
      <c r="X26" s="22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22"/>
      <c r="E27" s="22"/>
      <c r="F27" s="67" t="s">
        <v>389</v>
      </c>
      <c r="G27" s="22" t="s">
        <v>171</v>
      </c>
      <c r="H27" s="22"/>
      <c r="I27" s="22"/>
      <c r="J27" s="22"/>
      <c r="U27" t="s">
        <v>28</v>
      </c>
      <c r="V27" t="s">
        <v>37</v>
      </c>
      <c r="W27" t="s">
        <v>45</v>
      </c>
      <c r="X27" s="22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22"/>
      <c r="E28" s="22"/>
      <c r="F28" s="67" t="s">
        <v>390</v>
      </c>
      <c r="G28" s="22" t="s">
        <v>171</v>
      </c>
      <c r="H28" s="22"/>
      <c r="I28" s="22"/>
      <c r="J28" s="22"/>
      <c r="U28" t="s">
        <v>28</v>
      </c>
      <c r="V28" t="s">
        <v>37</v>
      </c>
      <c r="W28" t="s">
        <v>46</v>
      </c>
      <c r="X28" s="22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22"/>
      <c r="E29" s="22"/>
      <c r="F29" s="67" t="s">
        <v>391</v>
      </c>
      <c r="G29" s="22" t="s">
        <v>171</v>
      </c>
      <c r="H29" s="22"/>
      <c r="I29" s="22"/>
      <c r="J29" s="22"/>
      <c r="U29" t="s">
        <v>28</v>
      </c>
      <c r="V29" t="s">
        <v>37</v>
      </c>
      <c r="W29" t="s">
        <v>47</v>
      </c>
      <c r="X29" s="22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22"/>
      <c r="E30" s="22"/>
      <c r="F30" s="67" t="s">
        <v>144</v>
      </c>
      <c r="G30" s="22" t="s">
        <v>171</v>
      </c>
      <c r="H30" s="22"/>
      <c r="I30" s="22"/>
      <c r="J30" s="22"/>
      <c r="U30" t="s">
        <v>28</v>
      </c>
      <c r="V30" t="s">
        <v>37</v>
      </c>
      <c r="W30" t="s">
        <v>48</v>
      </c>
      <c r="X30" s="22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22"/>
      <c r="E31" s="22"/>
      <c r="F31" s="67" t="s">
        <v>403</v>
      </c>
      <c r="G31" s="22" t="s">
        <v>171</v>
      </c>
      <c r="H31" s="22"/>
      <c r="I31" s="22"/>
      <c r="J31" s="22"/>
      <c r="U31" t="s">
        <v>28</v>
      </c>
      <c r="V31" t="s">
        <v>49</v>
      </c>
      <c r="W31" t="s">
        <v>50</v>
      </c>
      <c r="X31" s="22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22"/>
      <c r="E32" s="22"/>
      <c r="G32" s="22"/>
      <c r="H32" s="22"/>
      <c r="I32" s="22"/>
      <c r="J32" s="22"/>
      <c r="U32" t="s">
        <v>28</v>
      </c>
      <c r="V32" t="s">
        <v>49</v>
      </c>
      <c r="W32" t="s">
        <v>51</v>
      </c>
      <c r="X32" s="22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22"/>
      <c r="E33" s="22"/>
      <c r="G33" s="22"/>
      <c r="H33" s="22"/>
      <c r="I33" s="22"/>
      <c r="J33" s="22"/>
      <c r="U33" t="s">
        <v>28</v>
      </c>
      <c r="V33" t="s">
        <v>49</v>
      </c>
      <c r="W33" t="s">
        <v>52</v>
      </c>
      <c r="X33" s="22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22"/>
      <c r="E34" s="22"/>
      <c r="G34" s="22"/>
      <c r="H34" s="22"/>
      <c r="I34" s="22"/>
      <c r="J34" s="22"/>
      <c r="U34" t="s">
        <v>28</v>
      </c>
      <c r="V34" t="s">
        <v>49</v>
      </c>
      <c r="W34" t="s">
        <v>53</v>
      </c>
      <c r="X34" s="22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22"/>
      <c r="E35" s="22"/>
      <c r="G35" s="22"/>
      <c r="H35" s="22"/>
      <c r="I35" s="22"/>
      <c r="J35" s="22"/>
      <c r="U35" t="s">
        <v>28</v>
      </c>
      <c r="V35" t="s">
        <v>49</v>
      </c>
      <c r="W35" t="s">
        <v>54</v>
      </c>
      <c r="X35" s="22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22"/>
      <c r="E36" s="22"/>
      <c r="G36" s="22"/>
      <c r="H36" s="22"/>
      <c r="I36" s="22"/>
      <c r="J36" s="22"/>
      <c r="U36" t="s">
        <v>28</v>
      </c>
      <c r="V36" t="s">
        <v>309</v>
      </c>
      <c r="W36" t="s">
        <v>55</v>
      </c>
      <c r="X36" s="22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22"/>
      <c r="E37" s="22"/>
      <c r="G37" s="22"/>
      <c r="H37" s="22"/>
      <c r="I37" s="22"/>
      <c r="J37" s="22"/>
      <c r="U37" t="s">
        <v>28</v>
      </c>
      <c r="V37" t="s">
        <v>309</v>
      </c>
      <c r="W37" t="s">
        <v>56</v>
      </c>
      <c r="X37" s="22" t="s">
        <v>171</v>
      </c>
    </row>
    <row r="38" spans="1:26" x14ac:dyDescent="0.25">
      <c r="A38">
        <v>34</v>
      </c>
      <c r="B38" t="s">
        <v>250</v>
      </c>
      <c r="C38">
        <v>25</v>
      </c>
      <c r="D38" s="22"/>
      <c r="E38" s="22"/>
      <c r="G38" s="22"/>
      <c r="H38" s="22"/>
      <c r="I38" s="22"/>
      <c r="J38" s="22"/>
      <c r="U38" t="s">
        <v>28</v>
      </c>
      <c r="V38" t="s">
        <v>309</v>
      </c>
      <c r="W38" t="s">
        <v>300</v>
      </c>
      <c r="X38" s="22" t="s">
        <v>171</v>
      </c>
    </row>
    <row r="39" spans="1:26" x14ac:dyDescent="0.25">
      <c r="A39">
        <v>35</v>
      </c>
      <c r="B39" t="s">
        <v>251</v>
      </c>
      <c r="C39">
        <v>26</v>
      </c>
      <c r="D39" s="22"/>
      <c r="E39" s="22"/>
      <c r="G39" s="22"/>
      <c r="H39" s="22"/>
      <c r="I39" s="22"/>
      <c r="J39" s="22"/>
      <c r="U39" t="s">
        <v>28</v>
      </c>
      <c r="V39" t="s">
        <v>309</v>
      </c>
      <c r="W39" t="s">
        <v>299</v>
      </c>
      <c r="X39" s="22" t="s">
        <v>171</v>
      </c>
    </row>
    <row r="40" spans="1:26" x14ac:dyDescent="0.25">
      <c r="A40">
        <v>36</v>
      </c>
      <c r="B40" t="s">
        <v>252</v>
      </c>
      <c r="C40">
        <v>27</v>
      </c>
      <c r="D40" s="22"/>
      <c r="E40" s="22"/>
      <c r="G40" s="22"/>
      <c r="H40" s="22"/>
      <c r="I40" s="22"/>
      <c r="J40" s="22"/>
      <c r="U40" t="s">
        <v>28</v>
      </c>
      <c r="V40" t="s">
        <v>309</v>
      </c>
      <c r="W40" t="s">
        <v>57</v>
      </c>
      <c r="X40" s="22" t="s">
        <v>171</v>
      </c>
    </row>
    <row r="41" spans="1:26" x14ac:dyDescent="0.25">
      <c r="A41">
        <v>37</v>
      </c>
      <c r="B41" t="s">
        <v>253</v>
      </c>
      <c r="C41">
        <v>28</v>
      </c>
      <c r="D41" s="22"/>
      <c r="E41" s="22"/>
      <c r="G41" s="22"/>
      <c r="H41" s="22"/>
      <c r="I41" s="22"/>
      <c r="J41" s="22"/>
      <c r="U41" t="s">
        <v>28</v>
      </c>
      <c r="V41" t="s">
        <v>309</v>
      </c>
      <c r="W41" t="s">
        <v>58</v>
      </c>
      <c r="X41" s="22" t="s">
        <v>171</v>
      </c>
    </row>
    <row r="42" spans="1:26" x14ac:dyDescent="0.25">
      <c r="A42">
        <v>38</v>
      </c>
      <c r="B42" t="s">
        <v>254</v>
      </c>
      <c r="C42">
        <v>29</v>
      </c>
      <c r="D42" s="22"/>
      <c r="E42" s="22"/>
      <c r="G42" s="22"/>
      <c r="H42" s="22"/>
      <c r="I42" s="22"/>
      <c r="J42" s="22"/>
      <c r="U42" t="s">
        <v>79</v>
      </c>
      <c r="V42" t="s">
        <v>59</v>
      </c>
      <c r="W42" t="s">
        <v>60</v>
      </c>
      <c r="X42" s="22" t="s">
        <v>171</v>
      </c>
    </row>
    <row r="43" spans="1:26" x14ac:dyDescent="0.25">
      <c r="A43">
        <v>39</v>
      </c>
      <c r="B43" t="s">
        <v>255</v>
      </c>
      <c r="C43">
        <v>30</v>
      </c>
      <c r="D43" s="22"/>
      <c r="E43" s="22"/>
      <c r="G43" s="22"/>
      <c r="H43" s="22"/>
      <c r="I43" s="22"/>
      <c r="J43" s="22"/>
      <c r="U43" t="s">
        <v>79</v>
      </c>
      <c r="V43" t="s">
        <v>59</v>
      </c>
      <c r="W43" t="s">
        <v>61</v>
      </c>
      <c r="X43" s="22" t="s">
        <v>171</v>
      </c>
    </row>
    <row r="44" spans="1:26" x14ac:dyDescent="0.25">
      <c r="A44">
        <v>40</v>
      </c>
      <c r="B44" t="s">
        <v>256</v>
      </c>
      <c r="C44">
        <v>31</v>
      </c>
      <c r="D44" s="22"/>
      <c r="E44" s="22"/>
      <c r="G44" s="22"/>
      <c r="H44" s="22"/>
      <c r="I44" s="22"/>
      <c r="J44" s="22"/>
      <c r="U44" t="s">
        <v>79</v>
      </c>
      <c r="V44" t="s">
        <v>59</v>
      </c>
      <c r="W44" t="s">
        <v>62</v>
      </c>
      <c r="X44" s="22" t="s">
        <v>171</v>
      </c>
    </row>
    <row r="45" spans="1:26" x14ac:dyDescent="0.25">
      <c r="A45">
        <v>41</v>
      </c>
      <c r="B45" t="s">
        <v>257</v>
      </c>
      <c r="C45">
        <v>32</v>
      </c>
      <c r="D45" s="22"/>
      <c r="E45" s="22"/>
      <c r="G45" s="22"/>
      <c r="H45" s="22"/>
      <c r="I45" s="22"/>
      <c r="J45" s="22"/>
      <c r="U45" t="s">
        <v>79</v>
      </c>
      <c r="V45" t="s">
        <v>59</v>
      </c>
      <c r="W45" t="s">
        <v>63</v>
      </c>
      <c r="X45" s="22" t="s">
        <v>171</v>
      </c>
    </row>
    <row r="46" spans="1:26" x14ac:dyDescent="0.25">
      <c r="A46">
        <v>42</v>
      </c>
      <c r="B46" t="s">
        <v>258</v>
      </c>
      <c r="C46">
        <v>33</v>
      </c>
      <c r="D46" s="22"/>
      <c r="E46" s="22"/>
      <c r="G46" s="22"/>
      <c r="H46" s="22"/>
      <c r="I46" s="22"/>
      <c r="J46" s="22"/>
      <c r="U46" t="s">
        <v>79</v>
      </c>
      <c r="V46" t="s">
        <v>59</v>
      </c>
      <c r="W46" t="s">
        <v>64</v>
      </c>
      <c r="X46" s="22" t="s">
        <v>171</v>
      </c>
    </row>
    <row r="47" spans="1:26" x14ac:dyDescent="0.25">
      <c r="A47">
        <v>43</v>
      </c>
      <c r="B47" t="s">
        <v>259</v>
      </c>
      <c r="C47">
        <v>34</v>
      </c>
      <c r="D47" s="22"/>
      <c r="E47" s="22"/>
      <c r="G47" s="22"/>
      <c r="H47" s="22"/>
      <c r="I47" s="22"/>
      <c r="J47" s="22"/>
      <c r="U47" t="s">
        <v>79</v>
      </c>
      <c r="V47" t="s">
        <v>59</v>
      </c>
      <c r="W47" t="s">
        <v>65</v>
      </c>
      <c r="X47" s="22" t="s">
        <v>171</v>
      </c>
    </row>
    <row r="48" spans="1:26" x14ac:dyDescent="0.25">
      <c r="A48">
        <v>44</v>
      </c>
      <c r="B48" t="s">
        <v>260</v>
      </c>
      <c r="C48">
        <v>35</v>
      </c>
      <c r="D48" s="22"/>
      <c r="E48" s="22"/>
      <c r="G48" s="22"/>
      <c r="H48" s="22"/>
      <c r="I48" s="22"/>
      <c r="J48" s="22"/>
      <c r="U48" t="s">
        <v>79</v>
      </c>
      <c r="V48" t="s">
        <v>59</v>
      </c>
      <c r="W48" t="s">
        <v>66</v>
      </c>
      <c r="X48" s="22" t="s">
        <v>171</v>
      </c>
    </row>
    <row r="49" spans="1:24" x14ac:dyDescent="0.25">
      <c r="A49">
        <v>45</v>
      </c>
      <c r="B49" t="s">
        <v>261</v>
      </c>
      <c r="C49">
        <v>36</v>
      </c>
      <c r="D49" s="22"/>
      <c r="E49" s="22"/>
      <c r="G49" s="22"/>
      <c r="H49" s="22"/>
      <c r="I49" s="22"/>
      <c r="J49" s="22"/>
      <c r="U49" t="s">
        <v>79</v>
      </c>
      <c r="V49" t="s">
        <v>59</v>
      </c>
      <c r="W49" t="s">
        <v>67</v>
      </c>
      <c r="X49" s="22" t="s">
        <v>171</v>
      </c>
    </row>
    <row r="50" spans="1:24" x14ac:dyDescent="0.25">
      <c r="A50">
        <v>46</v>
      </c>
      <c r="B50" t="s">
        <v>262</v>
      </c>
      <c r="C50">
        <v>37</v>
      </c>
      <c r="D50" s="22"/>
      <c r="E50" s="22"/>
      <c r="G50" s="22"/>
      <c r="H50" s="22"/>
      <c r="I50" s="22"/>
      <c r="J50" s="22"/>
      <c r="U50" t="s">
        <v>79</v>
      </c>
      <c r="V50" t="s">
        <v>56</v>
      </c>
      <c r="W50" t="s">
        <v>68</v>
      </c>
      <c r="X50" s="22" t="s">
        <v>171</v>
      </c>
    </row>
    <row r="51" spans="1:24" x14ac:dyDescent="0.25">
      <c r="A51">
        <v>47</v>
      </c>
      <c r="B51" t="s">
        <v>263</v>
      </c>
      <c r="C51">
        <v>38</v>
      </c>
      <c r="D51" s="22"/>
      <c r="E51" s="22"/>
      <c r="G51" s="22"/>
      <c r="H51" s="22"/>
      <c r="I51" s="22"/>
      <c r="J51" s="22"/>
      <c r="U51" t="s">
        <v>79</v>
      </c>
      <c r="V51" t="s">
        <v>56</v>
      </c>
      <c r="W51" t="s">
        <v>69</v>
      </c>
      <c r="X51" s="22" t="s">
        <v>171</v>
      </c>
    </row>
    <row r="52" spans="1:24" x14ac:dyDescent="0.25">
      <c r="A52">
        <v>48</v>
      </c>
      <c r="B52" t="s">
        <v>291</v>
      </c>
      <c r="C52">
        <v>39</v>
      </c>
      <c r="D52" s="22"/>
      <c r="E52" s="22"/>
      <c r="G52" s="22"/>
      <c r="H52" s="22"/>
      <c r="I52" s="22"/>
      <c r="J52" s="22"/>
      <c r="U52" t="s">
        <v>79</v>
      </c>
      <c r="V52" t="s">
        <v>56</v>
      </c>
      <c r="W52" t="s">
        <v>70</v>
      </c>
      <c r="X52" s="22" t="s">
        <v>171</v>
      </c>
    </row>
    <row r="53" spans="1:24" x14ac:dyDescent="0.25">
      <c r="A53">
        <v>49</v>
      </c>
      <c r="B53" t="s">
        <v>264</v>
      </c>
      <c r="C53">
        <v>40</v>
      </c>
      <c r="D53" s="22"/>
      <c r="E53" s="22"/>
      <c r="G53" s="22"/>
      <c r="H53" s="22"/>
      <c r="I53" s="22"/>
      <c r="J53" s="22"/>
      <c r="U53" t="s">
        <v>79</v>
      </c>
      <c r="V53" t="s">
        <v>56</v>
      </c>
      <c r="W53" t="s">
        <v>71</v>
      </c>
      <c r="X53" s="22" t="s">
        <v>171</v>
      </c>
    </row>
    <row r="54" spans="1:24" x14ac:dyDescent="0.25">
      <c r="A54">
        <v>50</v>
      </c>
      <c r="B54" t="s">
        <v>265</v>
      </c>
      <c r="C54">
        <v>41</v>
      </c>
      <c r="D54" s="22"/>
      <c r="E54" s="22"/>
      <c r="G54" s="22"/>
      <c r="I54" s="22"/>
      <c r="J54" s="22"/>
      <c r="U54" t="s">
        <v>79</v>
      </c>
      <c r="V54" t="s">
        <v>72</v>
      </c>
      <c r="W54" t="s">
        <v>73</v>
      </c>
      <c r="X54" s="22" t="s">
        <v>171</v>
      </c>
    </row>
    <row r="55" spans="1:24" x14ac:dyDescent="0.25">
      <c r="A55">
        <v>51</v>
      </c>
      <c r="B55" t="s">
        <v>266</v>
      </c>
      <c r="C55">
        <v>42</v>
      </c>
      <c r="D55" s="22"/>
      <c r="E55" s="22"/>
      <c r="G55" s="22"/>
      <c r="I55" s="22"/>
      <c r="J55" s="22"/>
      <c r="U55" t="s">
        <v>79</v>
      </c>
      <c r="V55" t="s">
        <v>72</v>
      </c>
      <c r="W55" t="s">
        <v>74</v>
      </c>
      <c r="X55" s="22" t="s">
        <v>171</v>
      </c>
    </row>
    <row r="56" spans="1:24" x14ac:dyDescent="0.25">
      <c r="A56">
        <v>52</v>
      </c>
      <c r="B56" t="s">
        <v>267</v>
      </c>
      <c r="C56">
        <v>43</v>
      </c>
      <c r="D56" s="22"/>
      <c r="E56" s="22"/>
      <c r="G56" s="22"/>
      <c r="I56" s="22"/>
      <c r="J56" s="22"/>
      <c r="U56" t="s">
        <v>79</v>
      </c>
      <c r="V56" t="s">
        <v>72</v>
      </c>
      <c r="W56" t="s">
        <v>297</v>
      </c>
      <c r="X56" s="22" t="s">
        <v>171</v>
      </c>
    </row>
    <row r="57" spans="1:24" x14ac:dyDescent="0.25">
      <c r="A57">
        <v>53</v>
      </c>
      <c r="B57" t="s">
        <v>268</v>
      </c>
      <c r="C57">
        <v>44</v>
      </c>
      <c r="G57" s="22"/>
      <c r="U57" t="s">
        <v>79</v>
      </c>
      <c r="V57" t="s">
        <v>75</v>
      </c>
      <c r="W57" t="s">
        <v>75</v>
      </c>
      <c r="X57" s="22" t="s">
        <v>171</v>
      </c>
    </row>
    <row r="58" spans="1:24" x14ac:dyDescent="0.25">
      <c r="A58">
        <v>54</v>
      </c>
      <c r="B58" t="s">
        <v>269</v>
      </c>
      <c r="C58">
        <v>45</v>
      </c>
      <c r="G58" s="22"/>
      <c r="U58" t="s">
        <v>79</v>
      </c>
      <c r="V58" t="s">
        <v>75</v>
      </c>
      <c r="W58" t="s">
        <v>298</v>
      </c>
      <c r="X58" s="22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21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2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22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2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2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22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2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22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22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2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2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2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2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2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2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2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2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2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2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2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2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2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2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2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2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2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2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2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2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2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2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2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2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2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2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2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2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2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2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2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2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2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2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2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2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2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2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2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2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2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2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2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2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2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2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2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2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K247"/>
  <sheetViews>
    <sheetView topLeftCell="P17" workbookViewId="0">
      <selection activeCell="A50" sqref="A1:XFD1048576"/>
    </sheetView>
  </sheetViews>
  <sheetFormatPr baseColWidth="10" defaultRowHeight="15" x14ac:dyDescent="0.25"/>
  <cols>
    <col min="4" max="4" width="25.140625" customWidth="1"/>
    <col min="10" max="10" width="16.85546875" bestFit="1" customWidth="1"/>
    <col min="12" max="15" width="16.85546875" bestFit="1" customWidth="1"/>
    <col min="16" max="16" width="16.7109375" customWidth="1"/>
    <col min="17" max="26" width="17" customWidth="1"/>
    <col min="27" max="27" width="13.140625" bestFit="1" customWidth="1"/>
    <col min="30" max="30" width="11.5703125" bestFit="1" customWidth="1"/>
    <col min="31" max="31" width="13.140625" bestFit="1" customWidth="1"/>
    <col min="32" max="61" width="0" hidden="1" customWidth="1"/>
  </cols>
  <sheetData>
    <row r="2" spans="2:62" x14ac:dyDescent="0.25">
      <c r="B2" t="s">
        <v>0</v>
      </c>
    </row>
    <row r="3" spans="2:62" x14ac:dyDescent="0.25">
      <c r="B3" t="s">
        <v>1</v>
      </c>
      <c r="C3" t="s">
        <v>413</v>
      </c>
    </row>
    <row r="4" spans="2:62" x14ac:dyDescent="0.25">
      <c r="B4" t="s">
        <v>2</v>
      </c>
      <c r="C4" t="s">
        <v>456</v>
      </c>
    </row>
    <row r="5" spans="2:62" x14ac:dyDescent="0.25">
      <c r="B5" t="s">
        <v>3</v>
      </c>
    </row>
    <row r="6" spans="2:62" x14ac:dyDescent="0.25">
      <c r="B6" t="s">
        <v>77</v>
      </c>
      <c r="C6" t="s">
        <v>457</v>
      </c>
    </row>
    <row r="8" spans="2:62" x14ac:dyDescent="0.25">
      <c r="B8" t="s">
        <v>159</v>
      </c>
      <c r="C8" t="s">
        <v>158</v>
      </c>
      <c r="D8" t="s">
        <v>4</v>
      </c>
      <c r="E8" t="s">
        <v>5</v>
      </c>
      <c r="F8" t="s">
        <v>80</v>
      </c>
      <c r="G8" t="s">
        <v>6</v>
      </c>
      <c r="H8" t="s">
        <v>164</v>
      </c>
      <c r="I8" t="s">
        <v>78</v>
      </c>
      <c r="J8" t="s">
        <v>450</v>
      </c>
      <c r="K8" t="s">
        <v>8</v>
      </c>
      <c r="L8" t="s">
        <v>451</v>
      </c>
      <c r="M8" t="s">
        <v>451</v>
      </c>
      <c r="N8" t="s">
        <v>451</v>
      </c>
      <c r="O8" t="s">
        <v>451</v>
      </c>
      <c r="P8" t="s">
        <v>451</v>
      </c>
      <c r="Q8" t="s">
        <v>452</v>
      </c>
      <c r="R8" t="s">
        <v>452</v>
      </c>
      <c r="S8" t="s">
        <v>452</v>
      </c>
      <c r="T8" t="s">
        <v>452</v>
      </c>
      <c r="U8" t="s">
        <v>452</v>
      </c>
      <c r="V8" t="s">
        <v>453</v>
      </c>
      <c r="W8" t="s">
        <v>453</v>
      </c>
      <c r="X8" t="s">
        <v>453</v>
      </c>
      <c r="Y8" t="s">
        <v>453</v>
      </c>
      <c r="Z8" t="s">
        <v>453</v>
      </c>
      <c r="AA8" t="s">
        <v>454</v>
      </c>
      <c r="AB8" t="s">
        <v>454</v>
      </c>
      <c r="AC8" t="s">
        <v>454</v>
      </c>
      <c r="AD8" t="s">
        <v>454</v>
      </c>
      <c r="AE8" t="s">
        <v>454</v>
      </c>
      <c r="AF8" t="s">
        <v>455</v>
      </c>
      <c r="AG8" t="s">
        <v>455</v>
      </c>
      <c r="AH8" t="s">
        <v>455</v>
      </c>
      <c r="AI8" t="s">
        <v>455</v>
      </c>
      <c r="AJ8" t="s">
        <v>455</v>
      </c>
      <c r="AK8" t="s">
        <v>451</v>
      </c>
      <c r="AL8" t="s">
        <v>451</v>
      </c>
      <c r="AM8" t="s">
        <v>451</v>
      </c>
      <c r="AN8" t="s">
        <v>451</v>
      </c>
      <c r="AO8" t="s">
        <v>451</v>
      </c>
      <c r="AP8" t="s">
        <v>452</v>
      </c>
      <c r="AQ8" t="s">
        <v>452</v>
      </c>
      <c r="AR8" t="s">
        <v>452</v>
      </c>
      <c r="AS8" t="s">
        <v>452</v>
      </c>
      <c r="AT8" t="s">
        <v>452</v>
      </c>
      <c r="AU8" t="s">
        <v>453</v>
      </c>
      <c r="AV8" t="s">
        <v>453</v>
      </c>
      <c r="AW8" t="s">
        <v>453</v>
      </c>
      <c r="AX8" t="s">
        <v>453</v>
      </c>
      <c r="AY8" t="s">
        <v>453</v>
      </c>
      <c r="AZ8" t="s">
        <v>454</v>
      </c>
      <c r="BA8" t="s">
        <v>454</v>
      </c>
      <c r="BB8" t="s">
        <v>454</v>
      </c>
      <c r="BC8" t="s">
        <v>454</v>
      </c>
      <c r="BD8" t="s">
        <v>454</v>
      </c>
      <c r="BE8" t="s">
        <v>455</v>
      </c>
      <c r="BF8" t="s">
        <v>455</v>
      </c>
      <c r="BG8" t="s">
        <v>455</v>
      </c>
      <c r="BH8" t="s">
        <v>455</v>
      </c>
      <c r="BI8" t="s">
        <v>455</v>
      </c>
      <c r="BJ8" t="s">
        <v>13</v>
      </c>
    </row>
    <row r="9" spans="2:62" s="52" customFormat="1" x14ac:dyDescent="0.25">
      <c r="L9" s="52">
        <v>2016</v>
      </c>
      <c r="M9" s="52">
        <v>2016</v>
      </c>
      <c r="N9" s="52">
        <v>2016</v>
      </c>
      <c r="O9" s="52">
        <v>2016</v>
      </c>
      <c r="P9" s="52">
        <v>2016</v>
      </c>
      <c r="Q9" s="52">
        <v>2016</v>
      </c>
      <c r="R9" s="52">
        <v>2016</v>
      </c>
      <c r="S9" s="52">
        <v>2016</v>
      </c>
      <c r="T9" s="52">
        <v>2016</v>
      </c>
      <c r="U9" s="52">
        <v>2016</v>
      </c>
      <c r="V9" s="52">
        <v>2016</v>
      </c>
      <c r="W9" s="52">
        <v>2016</v>
      </c>
      <c r="X9" s="52">
        <v>2016</v>
      </c>
      <c r="Y9" s="52">
        <v>2016</v>
      </c>
      <c r="Z9" s="52">
        <v>2016</v>
      </c>
      <c r="AA9" s="52">
        <v>2016</v>
      </c>
      <c r="AB9" s="52">
        <v>2016</v>
      </c>
      <c r="AC9" s="52">
        <v>2016</v>
      </c>
      <c r="AD9" s="52">
        <v>2016</v>
      </c>
      <c r="AE9" s="52">
        <v>2016</v>
      </c>
      <c r="AF9" s="52">
        <v>2016</v>
      </c>
      <c r="AG9" s="52">
        <v>2016</v>
      </c>
      <c r="AH9" s="52">
        <v>2016</v>
      </c>
      <c r="AI9" s="52">
        <v>2016</v>
      </c>
      <c r="AJ9" s="52">
        <v>2016</v>
      </c>
      <c r="AK9" s="52">
        <v>2017</v>
      </c>
      <c r="AL9" s="52">
        <v>2017</v>
      </c>
      <c r="AM9" s="52">
        <v>2017</v>
      </c>
      <c r="AN9" s="52">
        <v>2017</v>
      </c>
      <c r="AO9" s="52">
        <v>2017</v>
      </c>
      <c r="AP9" s="52">
        <v>2017</v>
      </c>
      <c r="AQ9" s="52">
        <v>2017</v>
      </c>
      <c r="AR9" s="52">
        <v>2017</v>
      </c>
      <c r="AS9" s="52">
        <v>2017</v>
      </c>
      <c r="AT9" s="52">
        <v>2017</v>
      </c>
      <c r="AU9" s="52">
        <v>2017</v>
      </c>
      <c r="AV9" s="52">
        <v>2017</v>
      </c>
      <c r="AW9" s="52">
        <v>2017</v>
      </c>
      <c r="AX9" s="52">
        <v>2017</v>
      </c>
      <c r="AY9" s="52">
        <v>2017</v>
      </c>
      <c r="AZ9" s="52">
        <v>2017</v>
      </c>
      <c r="BA9" s="52">
        <v>2017</v>
      </c>
      <c r="BB9" s="52">
        <v>2017</v>
      </c>
      <c r="BC9" s="52">
        <v>2017</v>
      </c>
      <c r="BD9" s="52">
        <v>2017</v>
      </c>
      <c r="BE9" s="52">
        <v>2017</v>
      </c>
      <c r="BF9" s="52">
        <v>2017</v>
      </c>
      <c r="BG9" s="52">
        <v>2017</v>
      </c>
      <c r="BH9" s="52">
        <v>2017</v>
      </c>
      <c r="BI9" s="52">
        <v>2017</v>
      </c>
    </row>
    <row r="10" spans="2:62" s="52" customFormat="1" x14ac:dyDescent="0.25">
      <c r="L10" s="52" t="s">
        <v>14</v>
      </c>
      <c r="M10" s="52" t="s">
        <v>15</v>
      </c>
      <c r="N10" s="52" t="s">
        <v>16</v>
      </c>
      <c r="O10" s="52" t="s">
        <v>17</v>
      </c>
      <c r="P10" s="52" t="s">
        <v>168</v>
      </c>
      <c r="Q10" s="52" t="s">
        <v>14</v>
      </c>
      <c r="R10" s="52" t="s">
        <v>15</v>
      </c>
      <c r="S10" s="52" t="s">
        <v>16</v>
      </c>
      <c r="T10" s="52" t="s">
        <v>17</v>
      </c>
      <c r="U10" s="52" t="s">
        <v>168</v>
      </c>
      <c r="V10" s="52" t="s">
        <v>14</v>
      </c>
      <c r="W10" s="52" t="s">
        <v>15</v>
      </c>
      <c r="X10" s="52" t="s">
        <v>16</v>
      </c>
      <c r="Y10" s="52" t="s">
        <v>17</v>
      </c>
      <c r="Z10" s="52" t="s">
        <v>168</v>
      </c>
      <c r="AA10" s="52" t="s">
        <v>14</v>
      </c>
      <c r="AB10" s="52" t="s">
        <v>15</v>
      </c>
      <c r="AC10" s="52" t="s">
        <v>16</v>
      </c>
      <c r="AD10" s="52" t="s">
        <v>17</v>
      </c>
      <c r="AE10" s="52" t="s">
        <v>168</v>
      </c>
      <c r="AF10" s="52" t="s">
        <v>14</v>
      </c>
      <c r="AG10" s="52" t="s">
        <v>15</v>
      </c>
      <c r="AH10" s="52" t="s">
        <v>16</v>
      </c>
      <c r="AI10" s="52" t="s">
        <v>17</v>
      </c>
      <c r="AJ10" s="52" t="s">
        <v>168</v>
      </c>
      <c r="AK10" s="52" t="s">
        <v>14</v>
      </c>
      <c r="AL10" s="52" t="s">
        <v>15</v>
      </c>
      <c r="AM10" s="52" t="s">
        <v>16</v>
      </c>
      <c r="AN10" s="52" t="s">
        <v>17</v>
      </c>
      <c r="AO10" s="52" t="s">
        <v>168</v>
      </c>
      <c r="AP10" s="52" t="s">
        <v>14</v>
      </c>
      <c r="AQ10" s="52" t="s">
        <v>15</v>
      </c>
      <c r="AR10" s="52" t="s">
        <v>16</v>
      </c>
      <c r="AS10" s="52" t="s">
        <v>17</v>
      </c>
      <c r="AT10" s="52" t="s">
        <v>168</v>
      </c>
      <c r="AU10" s="52" t="s">
        <v>14</v>
      </c>
      <c r="AV10" s="52" t="s">
        <v>15</v>
      </c>
      <c r="AW10" s="52" t="s">
        <v>16</v>
      </c>
      <c r="AX10" s="52" t="s">
        <v>17</v>
      </c>
      <c r="AY10" s="52" t="s">
        <v>168</v>
      </c>
      <c r="AZ10" s="52" t="s">
        <v>14</v>
      </c>
      <c r="BA10" s="52" t="s">
        <v>15</v>
      </c>
      <c r="BB10" s="52" t="s">
        <v>16</v>
      </c>
      <c r="BC10" s="52" t="s">
        <v>17</v>
      </c>
      <c r="BD10" s="52" t="s">
        <v>168</v>
      </c>
      <c r="BE10" s="52" t="s">
        <v>14</v>
      </c>
      <c r="BF10" s="52" t="s">
        <v>15</v>
      </c>
      <c r="BG10" s="52" t="s">
        <v>16</v>
      </c>
      <c r="BH10" s="52" t="s">
        <v>17</v>
      </c>
      <c r="BI10" s="52" t="s">
        <v>168</v>
      </c>
    </row>
    <row r="11" spans="2:62" x14ac:dyDescent="0.25">
      <c r="B11" t="s">
        <v>160</v>
      </c>
      <c r="C11" t="s">
        <v>378</v>
      </c>
      <c r="D11" t="s">
        <v>90</v>
      </c>
      <c r="E11" t="s">
        <v>391</v>
      </c>
      <c r="F11" t="s">
        <v>436</v>
      </c>
      <c r="G11" t="s">
        <v>156</v>
      </c>
      <c r="H11" t="s">
        <v>153</v>
      </c>
      <c r="I11" t="s">
        <v>439</v>
      </c>
      <c r="J11" s="76">
        <v>200000000</v>
      </c>
      <c r="K11" t="s">
        <v>437</v>
      </c>
      <c r="L11" s="76">
        <v>192079535</v>
      </c>
      <c r="M11" s="76">
        <v>191453955</v>
      </c>
      <c r="N11" s="76">
        <v>190799798</v>
      </c>
      <c r="O11" s="76">
        <v>190115762</v>
      </c>
      <c r="P11" s="76">
        <v>190115762</v>
      </c>
      <c r="Q11" s="76">
        <v>598253</v>
      </c>
      <c r="R11" s="76">
        <v>625580.63</v>
      </c>
      <c r="S11" s="76">
        <v>654156</v>
      </c>
      <c r="T11" s="76">
        <v>684037</v>
      </c>
      <c r="U11" s="76">
        <v>2562026.0699999998</v>
      </c>
      <c r="V11" s="76">
        <v>2534588</v>
      </c>
      <c r="W11" s="76">
        <v>2734103.12</v>
      </c>
      <c r="X11" s="76">
        <v>2901155</v>
      </c>
      <c r="Y11" s="76">
        <v>3184275</v>
      </c>
      <c r="Z11" s="76">
        <v>11354121.529999999</v>
      </c>
      <c r="AA11" s="76"/>
      <c r="AB11" s="76"/>
      <c r="AC11" s="76"/>
      <c r="AD11" s="76">
        <v>52500</v>
      </c>
      <c r="AE11" s="76">
        <v>52500</v>
      </c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</row>
    <row r="12" spans="2:62" x14ac:dyDescent="0.25">
      <c r="D12" t="s">
        <v>90</v>
      </c>
      <c r="E12" t="s">
        <v>134</v>
      </c>
      <c r="F12" t="s">
        <v>438</v>
      </c>
      <c r="G12" t="s">
        <v>156</v>
      </c>
      <c r="H12" t="s">
        <v>153</v>
      </c>
      <c r="I12" t="s">
        <v>439</v>
      </c>
      <c r="J12" s="76">
        <v>400000000</v>
      </c>
      <c r="K12" t="s">
        <v>437</v>
      </c>
      <c r="L12" s="76">
        <v>333347707.75</v>
      </c>
      <c r="M12" s="76">
        <v>329395392.44</v>
      </c>
      <c r="N12" s="76">
        <v>325401432.39999998</v>
      </c>
      <c r="O12" s="76">
        <v>321365388.82999998</v>
      </c>
      <c r="P12" s="76">
        <v>321365388.82999998</v>
      </c>
      <c r="Q12" s="76">
        <v>3911104.8</v>
      </c>
      <c r="R12" s="76">
        <v>3952315.31</v>
      </c>
      <c r="S12" s="76">
        <v>3993960.04</v>
      </c>
      <c r="T12" s="76">
        <v>4036043.57</v>
      </c>
      <c r="U12" s="76">
        <v>15893423.720000001</v>
      </c>
      <c r="V12" s="76">
        <v>4035746</v>
      </c>
      <c r="W12" s="76">
        <v>4199748.57</v>
      </c>
      <c r="X12" s="76">
        <v>4599953.58</v>
      </c>
      <c r="Y12" s="76">
        <v>5045296.62</v>
      </c>
      <c r="Z12" s="76">
        <v>17880744.890000001</v>
      </c>
      <c r="AA12" s="76"/>
      <c r="AB12" s="76"/>
      <c r="AC12" s="76"/>
      <c r="AD12" s="76">
        <v>90800</v>
      </c>
      <c r="AE12" s="76">
        <v>90800</v>
      </c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</row>
    <row r="13" spans="2:62" x14ac:dyDescent="0.25">
      <c r="J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</row>
    <row r="14" spans="2:62" x14ac:dyDescent="0.25">
      <c r="D14" t="s">
        <v>90</v>
      </c>
      <c r="E14" t="s">
        <v>130</v>
      </c>
      <c r="F14" t="s">
        <v>440</v>
      </c>
      <c r="G14" t="s">
        <v>156</v>
      </c>
      <c r="H14" t="s">
        <v>156</v>
      </c>
      <c r="I14" t="s">
        <v>439</v>
      </c>
      <c r="J14" s="76">
        <v>900000000</v>
      </c>
      <c r="K14" t="s">
        <v>437</v>
      </c>
      <c r="L14" s="76">
        <v>885967573</v>
      </c>
      <c r="M14" s="76">
        <v>884139554</v>
      </c>
      <c r="N14" s="76">
        <v>882228035</v>
      </c>
      <c r="O14" s="76">
        <v>880229201</v>
      </c>
      <c r="P14" s="76">
        <v>880229201</v>
      </c>
      <c r="Q14" s="76">
        <v>1748165</v>
      </c>
      <c r="R14" s="76">
        <v>1828018</v>
      </c>
      <c r="S14" s="76">
        <v>1911519</v>
      </c>
      <c r="T14" s="76">
        <v>1998834</v>
      </c>
      <c r="U14" s="76">
        <v>7486537.4900000002</v>
      </c>
      <c r="V14" s="76">
        <v>10501165</v>
      </c>
      <c r="W14" s="76">
        <v>11436750</v>
      </c>
      <c r="X14" s="76">
        <v>12220170</v>
      </c>
      <c r="Y14" s="76">
        <v>13570131</v>
      </c>
      <c r="Z14" s="76">
        <v>47728923.219999999</v>
      </c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</row>
    <row r="15" spans="2:62" x14ac:dyDescent="0.25">
      <c r="D15" t="s">
        <v>90</v>
      </c>
      <c r="E15" t="s">
        <v>391</v>
      </c>
      <c r="F15" t="s">
        <v>441</v>
      </c>
      <c r="G15" t="s">
        <v>156</v>
      </c>
      <c r="H15" t="s">
        <v>153</v>
      </c>
      <c r="I15" t="s">
        <v>439</v>
      </c>
      <c r="J15" s="76">
        <v>967641700</v>
      </c>
      <c r="K15" t="s">
        <v>437</v>
      </c>
      <c r="L15" s="76">
        <v>959369982</v>
      </c>
      <c r="M15" s="76">
        <v>957498386</v>
      </c>
      <c r="N15" s="76">
        <v>955547077</v>
      </c>
      <c r="O15" s="76">
        <v>953512661</v>
      </c>
      <c r="P15" s="76">
        <v>953512661</v>
      </c>
      <c r="Q15" s="76">
        <v>1795140</v>
      </c>
      <c r="R15" s="76">
        <v>1871596</v>
      </c>
      <c r="S15" s="76">
        <v>1951309</v>
      </c>
      <c r="T15" s="76">
        <v>2034416</v>
      </c>
      <c r="U15" s="76">
        <v>7652460.5</v>
      </c>
      <c r="V15" s="76">
        <v>12138996</v>
      </c>
      <c r="W15" s="76">
        <v>13147254</v>
      </c>
      <c r="X15" s="76">
        <v>14002579</v>
      </c>
      <c r="Y15" s="76">
        <v>15448357</v>
      </c>
      <c r="Z15" s="76">
        <v>54737185.030000001</v>
      </c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</row>
    <row r="16" spans="2:62" x14ac:dyDescent="0.25">
      <c r="D16" t="s">
        <v>90</v>
      </c>
      <c r="E16" t="s">
        <v>134</v>
      </c>
      <c r="F16" t="s">
        <v>442</v>
      </c>
      <c r="G16" t="s">
        <v>156</v>
      </c>
      <c r="H16" t="s">
        <v>153</v>
      </c>
      <c r="I16" t="s">
        <v>439</v>
      </c>
      <c r="J16" s="76">
        <v>980000000</v>
      </c>
      <c r="K16" t="s">
        <v>437</v>
      </c>
      <c r="L16" s="76">
        <v>978707445</v>
      </c>
      <c r="M16" s="76">
        <v>977355849</v>
      </c>
      <c r="N16" s="76">
        <v>975942514</v>
      </c>
      <c r="O16" s="76">
        <v>974464620</v>
      </c>
      <c r="P16" s="76">
        <v>974464620</v>
      </c>
      <c r="Q16" s="76">
        <v>1292555</v>
      </c>
      <c r="R16" s="76">
        <v>1351596</v>
      </c>
      <c r="S16" s="76">
        <v>1413355</v>
      </c>
      <c r="T16" s="76">
        <v>1477894</v>
      </c>
      <c r="U16" s="76">
        <v>5535380</v>
      </c>
      <c r="V16" s="76">
        <v>12346161</v>
      </c>
      <c r="W16" s="76">
        <v>12409073</v>
      </c>
      <c r="X16" s="76">
        <v>13308554</v>
      </c>
      <c r="Y16" s="76">
        <v>14969761</v>
      </c>
      <c r="Z16" s="76">
        <v>53033549.43</v>
      </c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</row>
    <row r="17" spans="2:62" x14ac:dyDescent="0.25">
      <c r="D17" t="s">
        <v>90</v>
      </c>
      <c r="E17" t="s">
        <v>393</v>
      </c>
      <c r="F17" t="s">
        <v>443</v>
      </c>
      <c r="G17" t="s">
        <v>156</v>
      </c>
      <c r="H17" t="s">
        <v>153</v>
      </c>
      <c r="I17" t="s">
        <v>439</v>
      </c>
      <c r="J17" s="76">
        <v>1211900000</v>
      </c>
      <c r="K17" t="s">
        <v>437</v>
      </c>
      <c r="L17" s="76">
        <v>1210301585</v>
      </c>
      <c r="M17" s="76">
        <v>1208630156</v>
      </c>
      <c r="N17" s="76">
        <v>1206882380</v>
      </c>
      <c r="O17" s="76">
        <v>1205054768</v>
      </c>
      <c r="P17" s="76">
        <v>1205054768</v>
      </c>
      <c r="Q17" s="76">
        <v>1598415</v>
      </c>
      <c r="R17" s="76">
        <v>1671429</v>
      </c>
      <c r="S17" s="76">
        <v>1747776</v>
      </c>
      <c r="T17" s="76">
        <v>1827612</v>
      </c>
      <c r="U17" s="76">
        <v>6845231</v>
      </c>
      <c r="V17" s="76">
        <v>15188780</v>
      </c>
      <c r="W17" s="76">
        <v>14539308</v>
      </c>
      <c r="X17" s="76">
        <v>15529637</v>
      </c>
      <c r="Y17" s="76">
        <v>17225326</v>
      </c>
      <c r="Z17" s="76">
        <v>62483051.359999999</v>
      </c>
      <c r="AA17" s="76">
        <v>4024000</v>
      </c>
      <c r="AB17" s="76"/>
      <c r="AC17" s="76"/>
      <c r="AD17" s="76"/>
      <c r="AE17" s="76">
        <v>4024000</v>
      </c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</row>
    <row r="18" spans="2:62" x14ac:dyDescent="0.25">
      <c r="D18" t="s">
        <v>90</v>
      </c>
      <c r="E18" t="s">
        <v>134</v>
      </c>
      <c r="F18" t="s">
        <v>444</v>
      </c>
      <c r="G18" t="s">
        <v>156</v>
      </c>
      <c r="H18" t="s">
        <v>153</v>
      </c>
      <c r="I18" t="s">
        <v>439</v>
      </c>
      <c r="J18" s="76">
        <v>530000000</v>
      </c>
      <c r="K18" t="s">
        <v>437</v>
      </c>
      <c r="L18" s="76">
        <v>524398043</v>
      </c>
      <c r="M18" s="76">
        <v>523673849</v>
      </c>
      <c r="N18" s="76">
        <v>522916575</v>
      </c>
      <c r="O18" s="76">
        <v>522124709</v>
      </c>
      <c r="P18" s="76">
        <v>522124709</v>
      </c>
      <c r="Q18" s="76">
        <v>692560</v>
      </c>
      <c r="R18" s="76">
        <v>724194</v>
      </c>
      <c r="S18" s="76">
        <v>757274</v>
      </c>
      <c r="T18" s="76">
        <v>791866</v>
      </c>
      <c r="U18" s="76">
        <v>2965894</v>
      </c>
      <c r="V18" s="76">
        <v>6484153</v>
      </c>
      <c r="W18" s="76">
        <v>6612915</v>
      </c>
      <c r="X18" s="76">
        <v>7091121</v>
      </c>
      <c r="Y18" s="76">
        <v>7981265</v>
      </c>
      <c r="Z18" s="76">
        <v>28169453.469999999</v>
      </c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</row>
    <row r="19" spans="2:62" x14ac:dyDescent="0.25">
      <c r="J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</row>
    <row r="20" spans="2:62" x14ac:dyDescent="0.25">
      <c r="D20" t="s">
        <v>90</v>
      </c>
      <c r="E20" t="s">
        <v>130</v>
      </c>
      <c r="F20" t="s">
        <v>445</v>
      </c>
      <c r="G20" t="s">
        <v>156</v>
      </c>
      <c r="H20" t="s">
        <v>153</v>
      </c>
      <c r="I20" t="s">
        <v>439</v>
      </c>
      <c r="J20" s="76">
        <v>386690000</v>
      </c>
      <c r="K20" t="s">
        <v>437</v>
      </c>
      <c r="L20" s="76">
        <v>386179982</v>
      </c>
      <c r="M20" s="76">
        <v>385646667</v>
      </c>
      <c r="N20" s="76">
        <v>385088990</v>
      </c>
      <c r="O20" s="76">
        <v>384505841</v>
      </c>
      <c r="P20" s="76">
        <v>384505841</v>
      </c>
      <c r="Q20" s="76">
        <v>510018.3</v>
      </c>
      <c r="R20" s="76">
        <v>533315.1</v>
      </c>
      <c r="S20" s="76">
        <v>557676</v>
      </c>
      <c r="T20" s="76">
        <v>583150</v>
      </c>
      <c r="U20" s="76">
        <v>2184159.42</v>
      </c>
      <c r="V20" s="76">
        <v>4683590</v>
      </c>
      <c r="W20" s="76">
        <v>4919073</v>
      </c>
      <c r="X20" s="76">
        <v>5221693</v>
      </c>
      <c r="Y20" s="76">
        <v>5877239</v>
      </c>
      <c r="Z20" s="76">
        <v>20701594.73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</row>
    <row r="21" spans="2:62" x14ac:dyDescent="0.25">
      <c r="D21" t="s">
        <v>90</v>
      </c>
      <c r="E21" t="s">
        <v>130</v>
      </c>
      <c r="F21" t="s">
        <v>446</v>
      </c>
      <c r="G21" t="s">
        <v>156</v>
      </c>
      <c r="H21" t="s">
        <v>96</v>
      </c>
      <c r="I21" t="s">
        <v>439</v>
      </c>
      <c r="J21" s="76">
        <v>141366445</v>
      </c>
      <c r="K21" t="s">
        <v>437</v>
      </c>
      <c r="L21" s="76">
        <v>141366445</v>
      </c>
      <c r="M21" s="76">
        <v>141366445</v>
      </c>
      <c r="N21" s="76">
        <v>141366445</v>
      </c>
      <c r="O21" s="76">
        <v>98204855.409999996</v>
      </c>
      <c r="P21" s="76">
        <v>98204855</v>
      </c>
      <c r="Q21" s="76"/>
      <c r="R21" s="76"/>
      <c r="S21" s="76"/>
      <c r="T21" s="76"/>
      <c r="U21" s="76"/>
      <c r="V21" s="76">
        <v>2996536</v>
      </c>
      <c r="W21" s="76">
        <v>2996536</v>
      </c>
      <c r="X21" s="76">
        <v>3029465</v>
      </c>
      <c r="Y21" s="76">
        <v>3095323</v>
      </c>
      <c r="Z21" s="76">
        <v>12117859.73</v>
      </c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</row>
    <row r="22" spans="2:62" x14ac:dyDescent="0.25">
      <c r="D22" t="s">
        <v>90</v>
      </c>
      <c r="E22" t="s">
        <v>130</v>
      </c>
      <c r="F22" t="s">
        <v>447</v>
      </c>
      <c r="G22" t="s">
        <v>156</v>
      </c>
      <c r="H22" t="s">
        <v>105</v>
      </c>
      <c r="I22" t="s">
        <v>439</v>
      </c>
      <c r="J22" s="76">
        <v>303373523</v>
      </c>
      <c r="K22" t="s">
        <v>437</v>
      </c>
      <c r="L22" s="76">
        <v>284162979</v>
      </c>
      <c r="M22" s="76">
        <v>284162979</v>
      </c>
      <c r="N22" s="76">
        <v>284162979</v>
      </c>
      <c r="O22" s="76">
        <v>196423001.37</v>
      </c>
      <c r="P22" s="76">
        <v>196423001</v>
      </c>
      <c r="Q22" s="76"/>
      <c r="R22" s="76"/>
      <c r="S22" s="76"/>
      <c r="T22" s="76"/>
      <c r="U22" s="76"/>
      <c r="V22" s="76">
        <v>5654272</v>
      </c>
      <c r="W22" s="76">
        <v>5716407</v>
      </c>
      <c r="X22" s="76">
        <v>5716407</v>
      </c>
      <c r="Y22" s="76">
        <v>5654272</v>
      </c>
      <c r="Z22" s="76">
        <v>22741359.010000002</v>
      </c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</row>
    <row r="23" spans="2:62" x14ac:dyDescent="0.25">
      <c r="D23" t="s">
        <v>151</v>
      </c>
      <c r="E23" t="s">
        <v>377</v>
      </c>
      <c r="G23" t="s">
        <v>156</v>
      </c>
      <c r="H23" t="s">
        <v>401</v>
      </c>
      <c r="I23" t="s">
        <v>449</v>
      </c>
      <c r="J23" s="76">
        <v>1256600000</v>
      </c>
      <c r="K23" t="s">
        <v>437</v>
      </c>
      <c r="L23" s="76">
        <v>1256600000</v>
      </c>
      <c r="M23" s="76">
        <v>1256600000</v>
      </c>
      <c r="N23" s="76">
        <v>1256600000</v>
      </c>
      <c r="O23" s="76">
        <v>1256600000</v>
      </c>
      <c r="P23" s="76">
        <v>1256600000</v>
      </c>
      <c r="Q23" s="76">
        <v>44550888</v>
      </c>
      <c r="R23" s="76">
        <v>65185250</v>
      </c>
      <c r="S23" s="76">
        <v>66409243</v>
      </c>
      <c r="T23" s="76">
        <v>88813927</v>
      </c>
      <c r="U23" s="76">
        <v>264959307.36000001</v>
      </c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t="s">
        <v>464</v>
      </c>
    </row>
    <row r="24" spans="2:62" x14ac:dyDescent="0.25">
      <c r="D24" t="s">
        <v>18</v>
      </c>
      <c r="E24" t="s">
        <v>130</v>
      </c>
      <c r="G24" t="s">
        <v>94</v>
      </c>
      <c r="I24" t="s">
        <v>439</v>
      </c>
      <c r="J24" s="76">
        <v>3545000</v>
      </c>
      <c r="K24" t="s">
        <v>437</v>
      </c>
      <c r="L24" s="76">
        <v>1039577</v>
      </c>
      <c r="M24" s="76">
        <v>947371</v>
      </c>
      <c r="N24" s="76">
        <v>855690</v>
      </c>
      <c r="O24" s="76">
        <v>764009.06</v>
      </c>
      <c r="P24" s="76">
        <v>764009</v>
      </c>
      <c r="Q24" s="76">
        <v>91681.02</v>
      </c>
      <c r="R24" s="76">
        <v>91681.02</v>
      </c>
      <c r="S24" s="76">
        <v>91681.02</v>
      </c>
      <c r="T24" s="76">
        <v>91681.02</v>
      </c>
      <c r="U24" s="76">
        <v>366724.08</v>
      </c>
      <c r="V24" s="76">
        <v>15579.47</v>
      </c>
      <c r="W24" s="76">
        <v>15181.1</v>
      </c>
      <c r="X24" s="76">
        <v>14634.24</v>
      </c>
      <c r="Y24" s="76">
        <v>14541.32</v>
      </c>
      <c r="Z24" s="76">
        <v>59936.23</v>
      </c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</row>
    <row r="25" spans="2:62" x14ac:dyDescent="0.25">
      <c r="D25" t="s">
        <v>18</v>
      </c>
      <c r="E25" t="s">
        <v>130</v>
      </c>
      <c r="G25" t="s">
        <v>94</v>
      </c>
      <c r="I25" t="s">
        <v>439</v>
      </c>
      <c r="J25" s="76">
        <v>14400000</v>
      </c>
      <c r="K25" t="s">
        <v>437</v>
      </c>
      <c r="L25" s="76"/>
      <c r="M25" s="76"/>
      <c r="N25" s="76"/>
      <c r="O25" s="76"/>
      <c r="P25" s="76">
        <v>14400000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t="s">
        <v>461</v>
      </c>
    </row>
    <row r="26" spans="2:62" x14ac:dyDescent="0.25">
      <c r="J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</row>
    <row r="27" spans="2:62" x14ac:dyDescent="0.25">
      <c r="B27" t="s">
        <v>160</v>
      </c>
      <c r="C27" t="s">
        <v>379</v>
      </c>
      <c r="D27" t="s">
        <v>92</v>
      </c>
      <c r="E27" t="s">
        <v>385</v>
      </c>
      <c r="G27" t="s">
        <v>94</v>
      </c>
      <c r="I27" t="s">
        <v>439</v>
      </c>
      <c r="J27" s="76">
        <v>300000000</v>
      </c>
      <c r="K27" t="s">
        <v>437</v>
      </c>
      <c r="L27" s="76"/>
      <c r="M27" s="76"/>
      <c r="N27" s="76"/>
      <c r="O27" s="76"/>
      <c r="P27" s="76"/>
      <c r="Q27" s="76">
        <v>300000000</v>
      </c>
      <c r="R27" s="76"/>
      <c r="S27" s="76"/>
      <c r="T27" s="76"/>
      <c r="U27" s="82">
        <f>+Q27</f>
        <v>300000000</v>
      </c>
      <c r="V27" s="76">
        <v>1072593.78</v>
      </c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t="s">
        <v>458</v>
      </c>
    </row>
    <row r="28" spans="2:62" x14ac:dyDescent="0.25">
      <c r="D28" t="s">
        <v>92</v>
      </c>
      <c r="E28" t="s">
        <v>400</v>
      </c>
      <c r="G28" t="s">
        <v>94</v>
      </c>
      <c r="I28" t="s">
        <v>439</v>
      </c>
      <c r="J28" s="76">
        <v>500000000</v>
      </c>
      <c r="K28" t="s">
        <v>437</v>
      </c>
      <c r="L28" s="76"/>
      <c r="M28" s="76"/>
      <c r="N28" s="76"/>
      <c r="O28" s="76"/>
      <c r="P28" s="76"/>
      <c r="Q28" s="76">
        <v>500000000</v>
      </c>
      <c r="R28" s="76"/>
      <c r="S28" s="76"/>
      <c r="T28" s="76"/>
      <c r="U28" s="82">
        <f>+Q28</f>
        <v>500000000</v>
      </c>
      <c r="V28" s="76">
        <v>3340216.66</v>
      </c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t="s">
        <v>459</v>
      </c>
    </row>
    <row r="29" spans="2:62" x14ac:dyDescent="0.25">
      <c r="D29" t="s">
        <v>92</v>
      </c>
      <c r="E29" t="s">
        <v>393</v>
      </c>
      <c r="G29" t="s">
        <v>94</v>
      </c>
      <c r="I29" t="s">
        <v>439</v>
      </c>
      <c r="J29" s="76">
        <v>400000000</v>
      </c>
      <c r="K29" t="s">
        <v>437</v>
      </c>
      <c r="L29" s="76">
        <v>400000000</v>
      </c>
      <c r="M29" s="76"/>
      <c r="N29" s="76"/>
      <c r="O29" s="76"/>
      <c r="P29" s="76"/>
      <c r="Q29" s="76"/>
      <c r="R29" s="76">
        <v>400000000</v>
      </c>
      <c r="S29" s="76"/>
      <c r="T29" s="76"/>
      <c r="U29" s="82">
        <f>+R29</f>
        <v>400000000</v>
      </c>
      <c r="V29" s="76">
        <v>942666.67</v>
      </c>
      <c r="W29" s="76">
        <v>1770416.68</v>
      </c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t="s">
        <v>460</v>
      </c>
    </row>
    <row r="30" spans="2:62" x14ac:dyDescent="0.25">
      <c r="D30" t="s">
        <v>92</v>
      </c>
      <c r="E30" t="s">
        <v>393</v>
      </c>
      <c r="F30" t="s">
        <v>448</v>
      </c>
      <c r="G30" t="s">
        <v>94</v>
      </c>
      <c r="I30" t="s">
        <v>439</v>
      </c>
      <c r="J30" s="76">
        <v>500000000</v>
      </c>
      <c r="K30" t="s">
        <v>437</v>
      </c>
      <c r="L30" s="76"/>
      <c r="M30" s="76"/>
      <c r="N30" s="76"/>
      <c r="O30" s="76">
        <v>500000000</v>
      </c>
      <c r="P30" s="76">
        <v>500000000</v>
      </c>
      <c r="Q30" s="76"/>
      <c r="R30" s="76"/>
      <c r="S30" s="76"/>
      <c r="T30" s="76"/>
      <c r="U30" s="82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</row>
    <row r="31" spans="2:62" x14ac:dyDescent="0.25">
      <c r="J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</row>
    <row r="32" spans="2:62" x14ac:dyDescent="0.25">
      <c r="J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</row>
    <row r="33" spans="1:63" x14ac:dyDescent="0.25">
      <c r="J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</row>
    <row r="34" spans="1:63" x14ac:dyDescent="0.25">
      <c r="J34" s="76"/>
      <c r="L34" s="78">
        <f>SUM(L35:L46)</f>
        <v>2501089419.96</v>
      </c>
      <c r="M34" s="78">
        <f t="shared" ref="M34:P34" si="0">SUM(M35:M46)</f>
        <v>2714730271</v>
      </c>
      <c r="N34" s="78">
        <f t="shared" si="0"/>
        <v>1845676048.02</v>
      </c>
      <c r="O34" s="78">
        <f t="shared" si="0"/>
        <v>1995414589.6199999</v>
      </c>
      <c r="P34" s="78">
        <f t="shared" si="0"/>
        <v>1995414589.6199999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</row>
    <row r="35" spans="1:63" x14ac:dyDescent="0.25">
      <c r="J35" s="76"/>
      <c r="L35" s="78">
        <v>575432.06999999995</v>
      </c>
      <c r="M35" s="78">
        <v>169545606.84</v>
      </c>
      <c r="N35" s="78">
        <v>849353.3</v>
      </c>
      <c r="O35" s="78">
        <v>114841508.51000001</v>
      </c>
      <c r="P35" s="78">
        <v>114841508.51000001</v>
      </c>
      <c r="Q35" s="76"/>
      <c r="R35" s="76"/>
      <c r="S35" s="76"/>
      <c r="T35" s="76"/>
      <c r="U35" s="102"/>
      <c r="V35" s="102"/>
      <c r="W35" s="102"/>
      <c r="X35" s="102"/>
      <c r="Y35" s="102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</row>
    <row r="36" spans="1:63" x14ac:dyDescent="0.25">
      <c r="J36" s="76"/>
      <c r="L36" s="78">
        <v>652183650.58999991</v>
      </c>
      <c r="M36" s="78">
        <f>-39668408.25+294950829.62+239484056.94+771724123.61+4687780.89</f>
        <v>1271178382.8100002</v>
      </c>
      <c r="N36" s="78">
        <f>5911440.32+299257155.18+188245030.63+155508823.38+3907807.44</f>
        <v>652830256.95000005</v>
      </c>
      <c r="O36" s="78">
        <f>130105264.43+20899144.49+246801809.6+93315553.15+9395351.97</f>
        <v>500517123.63999999</v>
      </c>
      <c r="P36" s="78">
        <v>500517123.63999999</v>
      </c>
      <c r="Q36" s="76"/>
      <c r="R36" s="76"/>
      <c r="S36" s="76"/>
      <c r="T36" s="76"/>
      <c r="U36" s="102"/>
      <c r="V36" s="102"/>
      <c r="W36" s="102"/>
      <c r="X36" s="102"/>
      <c r="Y36" s="102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</row>
    <row r="37" spans="1:63" ht="15.75" thickBot="1" x14ac:dyDescent="0.3">
      <c r="J37" s="76"/>
      <c r="L37" s="78">
        <v>123052877.05</v>
      </c>
      <c r="M37" s="78">
        <v>126864408.92</v>
      </c>
      <c r="N37" s="78">
        <v>130027641.3</v>
      </c>
      <c r="O37" s="78">
        <v>133132329.51000001</v>
      </c>
      <c r="P37" s="78">
        <v>133132329.51000001</v>
      </c>
      <c r="Q37" s="76"/>
      <c r="R37" s="76"/>
      <c r="S37" s="76"/>
      <c r="T37" s="76"/>
      <c r="U37" s="102"/>
      <c r="V37" s="102"/>
      <c r="W37" s="102"/>
      <c r="X37" s="102"/>
      <c r="Y37" s="102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K37">
        <v>1</v>
      </c>
    </row>
    <row r="38" spans="1:63" x14ac:dyDescent="0.25">
      <c r="A38" s="90"/>
      <c r="B38" s="91" t="s">
        <v>161</v>
      </c>
      <c r="C38" s="91" t="s">
        <v>380</v>
      </c>
      <c r="D38" s="91" t="s">
        <v>301</v>
      </c>
      <c r="E38" s="92" t="s">
        <v>20</v>
      </c>
      <c r="F38" s="92"/>
      <c r="G38" s="92"/>
      <c r="H38" s="92"/>
      <c r="I38" s="92"/>
      <c r="J38" s="93"/>
      <c r="K38" s="92"/>
      <c r="L38" s="77">
        <v>356088144.35000002</v>
      </c>
      <c r="M38" s="77">
        <v>635365474.94000006</v>
      </c>
      <c r="N38" s="77">
        <v>499725855.45999998</v>
      </c>
      <c r="O38" s="77">
        <v>205643540.25</v>
      </c>
      <c r="P38" s="80">
        <v>205643540.25</v>
      </c>
      <c r="Q38" s="76"/>
      <c r="R38" s="76"/>
      <c r="S38" s="76"/>
      <c r="T38" s="76"/>
      <c r="U38" s="102"/>
      <c r="V38" s="102"/>
      <c r="W38" s="102"/>
      <c r="X38" s="102"/>
      <c r="Y38" s="102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K38">
        <v>0</v>
      </c>
    </row>
    <row r="39" spans="1:63" x14ac:dyDescent="0.25">
      <c r="A39" s="94"/>
      <c r="B39" s="95"/>
      <c r="C39" s="95"/>
      <c r="D39" s="95"/>
      <c r="E39" s="96" t="s">
        <v>21</v>
      </c>
      <c r="F39" s="96"/>
      <c r="G39" s="96"/>
      <c r="H39" s="96"/>
      <c r="I39" s="96"/>
      <c r="J39" s="97"/>
      <c r="K39" s="96"/>
      <c r="L39" s="78">
        <v>486898154.82999998</v>
      </c>
      <c r="M39" s="78">
        <v>474358820.07999998</v>
      </c>
      <c r="N39" s="78">
        <v>550591513.88</v>
      </c>
      <c r="O39" s="78">
        <v>524965941.25</v>
      </c>
      <c r="P39" s="81">
        <v>524965941.25</v>
      </c>
      <c r="Q39" s="76"/>
      <c r="R39" s="76"/>
      <c r="S39" s="76"/>
      <c r="T39" s="76"/>
      <c r="U39" s="102"/>
      <c r="V39" s="102"/>
      <c r="W39" s="102"/>
      <c r="X39" s="102"/>
      <c r="Y39" s="102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K39">
        <v>0</v>
      </c>
    </row>
    <row r="40" spans="1:63" x14ac:dyDescent="0.25">
      <c r="A40" s="94"/>
      <c r="B40" s="95"/>
      <c r="C40" s="95"/>
      <c r="D40" s="95"/>
      <c r="E40" s="95" t="s">
        <v>22</v>
      </c>
      <c r="F40" s="95"/>
      <c r="G40" s="95"/>
      <c r="H40" s="95"/>
      <c r="I40" s="95"/>
      <c r="J40" s="78"/>
      <c r="K40" s="95"/>
      <c r="L40" s="78">
        <v>482291161.06999999</v>
      </c>
      <c r="M40" s="78">
        <v>37417577.409999996</v>
      </c>
      <c r="N40" s="78">
        <v>11651427.130000001</v>
      </c>
      <c r="O40" s="78">
        <v>16314146.460000001</v>
      </c>
      <c r="P40" s="81">
        <v>16314146.460000001</v>
      </c>
      <c r="Q40" s="76"/>
      <c r="R40" s="76"/>
      <c r="S40" s="76"/>
      <c r="T40" s="76"/>
      <c r="U40" s="102"/>
      <c r="V40" s="102"/>
      <c r="W40" s="102"/>
      <c r="X40" s="102"/>
      <c r="Y40" s="102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K40">
        <v>0</v>
      </c>
    </row>
    <row r="41" spans="1:63" x14ac:dyDescent="0.25">
      <c r="A41" s="94"/>
      <c r="B41" s="95"/>
      <c r="C41" s="95"/>
      <c r="D41" s="95" t="s">
        <v>302</v>
      </c>
      <c r="E41" s="95" t="s">
        <v>23</v>
      </c>
      <c r="F41" s="95"/>
      <c r="G41" s="95"/>
      <c r="H41" s="95"/>
      <c r="I41" s="95"/>
      <c r="J41" s="78"/>
      <c r="K41" s="95"/>
      <c r="L41" s="78"/>
      <c r="M41" s="78"/>
      <c r="N41" s="78"/>
      <c r="O41" s="78"/>
      <c r="P41" s="81"/>
      <c r="Q41" s="76"/>
      <c r="R41" s="76"/>
      <c r="S41" s="76"/>
      <c r="T41" s="76"/>
      <c r="U41" s="102"/>
      <c r="V41" s="102"/>
      <c r="W41" s="102"/>
      <c r="X41" s="102"/>
      <c r="Y41" s="102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K41">
        <v>0</v>
      </c>
    </row>
    <row r="42" spans="1:63" x14ac:dyDescent="0.25">
      <c r="A42" s="94"/>
      <c r="B42" s="95"/>
      <c r="C42" s="95"/>
      <c r="D42" s="95"/>
      <c r="E42" s="95" t="s">
        <v>24</v>
      </c>
      <c r="F42" s="95"/>
      <c r="G42" s="95"/>
      <c r="H42" s="95"/>
      <c r="I42" s="95"/>
      <c r="J42" s="78"/>
      <c r="K42" s="95"/>
      <c r="L42" s="78"/>
      <c r="M42" s="78"/>
      <c r="N42" s="78"/>
      <c r="O42" s="78"/>
      <c r="P42" s="81"/>
      <c r="Q42" s="76"/>
      <c r="R42" s="76"/>
      <c r="S42" s="76"/>
      <c r="T42" s="76"/>
      <c r="U42" s="102"/>
      <c r="V42" s="102"/>
      <c r="W42" s="102"/>
      <c r="X42" s="102"/>
      <c r="Y42" s="102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K42">
        <v>0</v>
      </c>
    </row>
    <row r="43" spans="1:63" x14ac:dyDescent="0.25">
      <c r="A43" s="94"/>
      <c r="B43" s="95"/>
      <c r="C43" s="95"/>
      <c r="D43" s="95"/>
      <c r="E43" s="95" t="s">
        <v>25</v>
      </c>
      <c r="F43" s="95"/>
      <c r="G43" s="95"/>
      <c r="H43" s="95"/>
      <c r="I43" s="95"/>
      <c r="J43" s="78"/>
      <c r="K43" s="95"/>
      <c r="L43" s="78"/>
      <c r="M43" s="78"/>
      <c r="N43" s="78"/>
      <c r="O43" s="78"/>
      <c r="P43" s="81"/>
      <c r="Q43" s="76"/>
      <c r="R43" s="76"/>
      <c r="S43" s="76"/>
      <c r="T43" s="76"/>
      <c r="U43" s="102"/>
      <c r="V43" s="102"/>
      <c r="W43" s="102"/>
      <c r="X43" s="102"/>
      <c r="Y43" s="102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K43">
        <v>0</v>
      </c>
    </row>
    <row r="44" spans="1:63" x14ac:dyDescent="0.25">
      <c r="A44" s="94"/>
      <c r="B44" s="95"/>
      <c r="C44" s="95"/>
      <c r="D44" s="95" t="s">
        <v>303</v>
      </c>
      <c r="E44" s="95" t="s">
        <v>26</v>
      </c>
      <c r="F44" s="95"/>
      <c r="G44" s="95"/>
      <c r="H44" s="95"/>
      <c r="I44" s="95"/>
      <c r="J44" s="78"/>
      <c r="K44" s="95"/>
      <c r="L44" s="78">
        <v>400000000</v>
      </c>
      <c r="M44" s="78"/>
      <c r="N44" s="78"/>
      <c r="O44" s="78">
        <v>500000000</v>
      </c>
      <c r="P44" s="81">
        <v>500000000</v>
      </c>
      <c r="Q44" s="76"/>
      <c r="R44" s="76"/>
      <c r="S44" s="76"/>
      <c r="T44" s="76"/>
      <c r="U44" s="102"/>
      <c r="V44" s="102"/>
      <c r="W44" s="102"/>
      <c r="X44" s="102"/>
      <c r="Y44" s="102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</row>
    <row r="45" spans="1:63" x14ac:dyDescent="0.25">
      <c r="A45" s="94"/>
      <c r="B45" s="95"/>
      <c r="C45" s="95"/>
      <c r="D45" s="95" t="s">
        <v>304</v>
      </c>
      <c r="E45" s="96" t="s">
        <v>27</v>
      </c>
      <c r="F45" s="96"/>
      <c r="G45" s="96"/>
      <c r="H45" s="96"/>
      <c r="I45" s="96"/>
      <c r="J45" s="97"/>
      <c r="K45" s="96"/>
      <c r="L45" s="95"/>
      <c r="M45" s="95"/>
      <c r="N45" s="95"/>
      <c r="O45" s="95"/>
      <c r="P45" s="98"/>
      <c r="Q45" s="76"/>
      <c r="R45" s="76"/>
      <c r="S45" s="76"/>
      <c r="T45" s="76"/>
      <c r="U45" s="102"/>
      <c r="V45" s="102"/>
      <c r="W45" s="102"/>
      <c r="X45" s="102"/>
      <c r="Y45" s="102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K45">
        <v>0</v>
      </c>
    </row>
    <row r="46" spans="1:63" ht="15.75" thickBot="1" x14ac:dyDescent="0.3">
      <c r="A46" s="99"/>
      <c r="B46" s="100"/>
      <c r="C46" s="100"/>
      <c r="D46" s="100" t="s">
        <v>305</v>
      </c>
      <c r="E46" s="100" t="s">
        <v>305</v>
      </c>
      <c r="F46" s="100"/>
      <c r="G46" s="100"/>
      <c r="H46" s="100"/>
      <c r="I46" s="100"/>
      <c r="J46" s="79"/>
      <c r="K46" s="100"/>
      <c r="L46" s="100"/>
      <c r="M46" s="100"/>
      <c r="N46" s="100"/>
      <c r="O46" s="100"/>
      <c r="P46" s="101"/>
      <c r="Q46" s="76"/>
      <c r="R46" s="76"/>
      <c r="S46" s="76"/>
      <c r="T46" s="76"/>
      <c r="U46" s="102"/>
      <c r="V46" s="102"/>
      <c r="W46" s="102"/>
      <c r="X46" s="102"/>
      <c r="Y46" s="102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K46">
        <v>0</v>
      </c>
    </row>
    <row r="47" spans="1:63" x14ac:dyDescent="0.25">
      <c r="B47" t="s">
        <v>162</v>
      </c>
      <c r="C47" t="s">
        <v>28</v>
      </c>
      <c r="D47" t="s">
        <v>29</v>
      </c>
      <c r="E47" t="s">
        <v>30</v>
      </c>
      <c r="J47" s="76"/>
      <c r="L47" s="76">
        <v>649326354</v>
      </c>
      <c r="M47" s="76">
        <v>256932936</v>
      </c>
      <c r="N47" s="76">
        <v>238078961</v>
      </c>
      <c r="O47" s="76">
        <v>257148539</v>
      </c>
      <c r="P47" s="76">
        <v>1401486789</v>
      </c>
      <c r="Q47" s="76"/>
      <c r="R47" s="76"/>
      <c r="S47" s="76"/>
      <c r="T47" s="76"/>
      <c r="U47" s="102"/>
      <c r="V47" s="102"/>
      <c r="W47" s="102"/>
      <c r="X47" s="102"/>
      <c r="Y47" s="102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K47">
        <v>0</v>
      </c>
    </row>
    <row r="48" spans="1:63" x14ac:dyDescent="0.25">
      <c r="E48" t="s">
        <v>31</v>
      </c>
      <c r="J48" s="76"/>
      <c r="L48" s="76"/>
      <c r="M48" s="76"/>
      <c r="N48" s="76"/>
      <c r="O48" s="76"/>
      <c r="P48" s="76"/>
      <c r="Q48" s="76"/>
      <c r="R48" s="76"/>
      <c r="S48" s="76"/>
      <c r="T48" s="76"/>
      <c r="U48" s="102"/>
      <c r="V48" s="102"/>
      <c r="W48" s="102"/>
      <c r="X48" s="102"/>
      <c r="Y48" s="102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K48">
        <v>0</v>
      </c>
    </row>
    <row r="49" spans="4:63" x14ac:dyDescent="0.25">
      <c r="E49" t="s">
        <v>32</v>
      </c>
      <c r="J49" s="76"/>
      <c r="L49" s="76"/>
      <c r="M49" s="76"/>
      <c r="N49" s="76"/>
      <c r="O49" s="76"/>
      <c r="P49" s="76"/>
      <c r="Q49" s="76"/>
      <c r="R49" s="76"/>
      <c r="S49" s="76"/>
      <c r="T49" s="76"/>
      <c r="U49" s="102"/>
      <c r="V49" s="102"/>
      <c r="W49" s="102"/>
      <c r="X49" s="102"/>
      <c r="Y49" s="102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K49">
        <v>0</v>
      </c>
    </row>
    <row r="50" spans="4:63" x14ac:dyDescent="0.25">
      <c r="E50" t="s">
        <v>33</v>
      </c>
      <c r="J50" s="76"/>
      <c r="L50" s="76">
        <v>326329251</v>
      </c>
      <c r="M50" s="76">
        <v>138472252</v>
      </c>
      <c r="N50" s="76">
        <v>125798340</v>
      </c>
      <c r="O50" s="76">
        <v>147829750</v>
      </c>
      <c r="P50" s="76">
        <v>738429593</v>
      </c>
      <c r="Q50" s="76"/>
      <c r="R50" s="76"/>
      <c r="S50" s="76"/>
      <c r="T50" s="76"/>
      <c r="U50" s="102"/>
      <c r="V50" s="102"/>
      <c r="W50" s="102"/>
      <c r="X50" s="102"/>
      <c r="Y50" s="102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K50">
        <v>0</v>
      </c>
    </row>
    <row r="51" spans="4:63" x14ac:dyDescent="0.25">
      <c r="E51" t="s">
        <v>34</v>
      </c>
      <c r="J51" s="76"/>
      <c r="L51" s="76">
        <v>4240361</v>
      </c>
      <c r="M51" s="76">
        <v>35823</v>
      </c>
      <c r="N51" s="76">
        <v>7685702</v>
      </c>
      <c r="O51" s="76">
        <v>12726173</v>
      </c>
      <c r="P51" s="76">
        <v>24688059</v>
      </c>
      <c r="Q51" s="76"/>
      <c r="R51" s="76"/>
      <c r="S51" s="76"/>
      <c r="T51" s="76"/>
      <c r="U51" s="102"/>
      <c r="V51" s="102"/>
      <c r="W51" s="102"/>
      <c r="X51" s="102"/>
      <c r="Y51" s="102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K51">
        <v>0</v>
      </c>
    </row>
    <row r="52" spans="4:63" x14ac:dyDescent="0.25">
      <c r="E52" t="s">
        <v>35</v>
      </c>
      <c r="J52" s="76"/>
      <c r="L52" s="76">
        <v>69503656</v>
      </c>
      <c r="M52" s="76">
        <v>89535771</v>
      </c>
      <c r="N52" s="76">
        <v>144647350</v>
      </c>
      <c r="O52" s="76">
        <v>47894143</v>
      </c>
      <c r="P52" s="76">
        <v>351580919</v>
      </c>
      <c r="Q52" s="76"/>
      <c r="R52" s="76"/>
      <c r="S52" s="76"/>
      <c r="T52" s="76"/>
      <c r="U52" s="102"/>
      <c r="V52" s="102"/>
      <c r="W52" s="102"/>
      <c r="X52" s="102"/>
      <c r="Y52" s="102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K52">
        <v>0</v>
      </c>
    </row>
    <row r="53" spans="4:63" x14ac:dyDescent="0.25">
      <c r="E53" t="s">
        <v>36</v>
      </c>
      <c r="J53" s="76"/>
      <c r="L53" s="76"/>
      <c r="M53" s="76"/>
      <c r="N53" s="76"/>
      <c r="O53" s="76"/>
      <c r="P53" s="76"/>
      <c r="Q53" s="76"/>
      <c r="R53" s="76"/>
      <c r="S53" s="76"/>
      <c r="T53" s="76"/>
      <c r="U53" s="102"/>
      <c r="V53" s="102"/>
      <c r="W53" s="102"/>
      <c r="X53" s="102"/>
      <c r="Y53" s="102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K53">
        <v>0</v>
      </c>
    </row>
    <row r="54" spans="4:63" x14ac:dyDescent="0.25">
      <c r="D54" t="s">
        <v>37</v>
      </c>
      <c r="E54" t="s">
        <v>38</v>
      </c>
      <c r="J54" s="76"/>
      <c r="L54" s="76">
        <v>1489137640</v>
      </c>
      <c r="M54" s="76">
        <v>1927559275</v>
      </c>
      <c r="N54" s="76">
        <v>1707553917</v>
      </c>
      <c r="O54" s="76">
        <v>1513739440</v>
      </c>
      <c r="P54" s="76">
        <v>6637990272</v>
      </c>
      <c r="Q54" s="76"/>
      <c r="R54" s="76"/>
      <c r="S54" s="76"/>
      <c r="T54" s="76"/>
      <c r="U54" s="102"/>
      <c r="V54" s="102"/>
      <c r="W54" s="102"/>
      <c r="X54" s="102"/>
      <c r="Y54" s="102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K54">
        <v>0</v>
      </c>
    </row>
    <row r="55" spans="4:63" x14ac:dyDescent="0.25">
      <c r="E55" t="s">
        <v>39</v>
      </c>
      <c r="J55" s="76"/>
      <c r="L55" s="76">
        <v>126082342</v>
      </c>
      <c r="M55" s="76">
        <v>167416999</v>
      </c>
      <c r="N55" s="76">
        <v>145078560</v>
      </c>
      <c r="O55" s="76">
        <v>125233257</v>
      </c>
      <c r="P55" s="76">
        <v>563811158</v>
      </c>
      <c r="Q55" s="76"/>
      <c r="R55" s="76"/>
      <c r="S55" s="76"/>
      <c r="T55" s="76"/>
      <c r="U55" s="102"/>
      <c r="V55" s="102"/>
      <c r="W55" s="102"/>
      <c r="X55" s="102"/>
      <c r="Y55" s="102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K55">
        <v>0</v>
      </c>
    </row>
    <row r="56" spans="4:63" x14ac:dyDescent="0.25">
      <c r="E56" t="s">
        <v>40</v>
      </c>
      <c r="J56" s="76"/>
      <c r="L56" s="76">
        <v>74704899</v>
      </c>
      <c r="M56" s="76">
        <v>100233670</v>
      </c>
      <c r="N56" s="76">
        <v>108293416</v>
      </c>
      <c r="O56" s="76">
        <v>98617028</v>
      </c>
      <c r="P56" s="76">
        <v>381849013</v>
      </c>
      <c r="Q56" s="76"/>
      <c r="R56" s="76"/>
      <c r="S56" s="76"/>
      <c r="T56" s="76"/>
      <c r="U56" s="102"/>
      <c r="V56" s="102"/>
      <c r="W56" s="102"/>
      <c r="X56" s="102"/>
      <c r="Y56" s="102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K56">
        <v>0</v>
      </c>
    </row>
    <row r="57" spans="4:63" x14ac:dyDescent="0.25">
      <c r="E57" t="s">
        <v>41</v>
      </c>
      <c r="J57" s="76"/>
      <c r="L57" s="76"/>
      <c r="M57" s="76"/>
      <c r="N57" s="76"/>
      <c r="O57" s="76"/>
      <c r="P57" s="76"/>
      <c r="Q57" s="76"/>
      <c r="R57" s="76"/>
      <c r="S57" s="76"/>
      <c r="T57" s="76"/>
      <c r="U57" s="102"/>
      <c r="V57" s="102"/>
      <c r="W57" s="102"/>
      <c r="X57" s="102"/>
      <c r="Y57" s="102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K57">
        <v>0</v>
      </c>
    </row>
    <row r="58" spans="4:63" x14ac:dyDescent="0.25">
      <c r="E58" t="s">
        <v>42</v>
      </c>
      <c r="J58" s="76"/>
      <c r="L58" s="76"/>
      <c r="M58" s="76"/>
      <c r="N58" s="76"/>
      <c r="O58" s="76"/>
      <c r="P58" s="76"/>
      <c r="Q58" s="76"/>
      <c r="R58" s="76"/>
      <c r="S58" s="76"/>
      <c r="T58" s="76"/>
      <c r="U58" s="102"/>
      <c r="V58" s="102"/>
      <c r="W58" s="102"/>
      <c r="X58" s="102"/>
      <c r="Y58" s="102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K58">
        <v>0</v>
      </c>
    </row>
    <row r="59" spans="4:63" x14ac:dyDescent="0.25">
      <c r="E59" t="s">
        <v>43</v>
      </c>
      <c r="J59" s="76"/>
      <c r="L59" s="76">
        <v>34771151</v>
      </c>
      <c r="M59" s="76">
        <v>27568340</v>
      </c>
      <c r="N59" s="76">
        <v>37309008</v>
      </c>
      <c r="O59" s="76">
        <v>42082768</v>
      </c>
      <c r="P59" s="76">
        <v>141731267</v>
      </c>
      <c r="Q59" s="76"/>
      <c r="R59" s="76"/>
      <c r="S59" s="76"/>
      <c r="T59" s="76"/>
      <c r="U59" s="102"/>
      <c r="V59" s="102"/>
      <c r="W59" s="102"/>
      <c r="X59" s="102"/>
      <c r="Y59" s="102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K59">
        <v>0</v>
      </c>
    </row>
    <row r="60" spans="4:63" x14ac:dyDescent="0.25">
      <c r="E60" t="s">
        <v>44</v>
      </c>
      <c r="J60" s="76"/>
      <c r="L60" s="76"/>
      <c r="M60" s="76"/>
      <c r="N60" s="76"/>
      <c r="O60" s="76"/>
      <c r="P60" s="76"/>
      <c r="Q60" s="76"/>
      <c r="R60" s="76"/>
      <c r="S60" s="76"/>
      <c r="T60" s="76"/>
      <c r="U60" s="102"/>
      <c r="V60" s="102"/>
      <c r="W60" s="102"/>
      <c r="X60" s="102"/>
      <c r="Y60" s="102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K60">
        <v>0</v>
      </c>
    </row>
    <row r="61" spans="4:63" x14ac:dyDescent="0.25">
      <c r="E61" t="s">
        <v>45</v>
      </c>
      <c r="J61" s="76"/>
      <c r="L61" s="76"/>
      <c r="M61" s="76"/>
      <c r="N61" s="76"/>
      <c r="O61" s="76"/>
      <c r="P61" s="76"/>
      <c r="Q61" s="76"/>
      <c r="R61" s="76"/>
      <c r="S61" s="76"/>
      <c r="T61" s="76"/>
      <c r="U61" s="102"/>
      <c r="V61" s="102"/>
      <c r="W61" s="102"/>
      <c r="X61" s="102"/>
      <c r="Y61" s="102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K61">
        <v>0</v>
      </c>
    </row>
    <row r="62" spans="4:63" x14ac:dyDescent="0.25">
      <c r="E62" t="s">
        <v>46</v>
      </c>
      <c r="J62" s="76"/>
      <c r="L62" s="76">
        <v>90035008</v>
      </c>
      <c r="M62" s="76">
        <v>90765050</v>
      </c>
      <c r="N62" s="76">
        <v>96016569</v>
      </c>
      <c r="O62" s="76">
        <v>89717392</v>
      </c>
      <c r="P62" s="76">
        <v>366534019</v>
      </c>
      <c r="Q62" s="76"/>
      <c r="R62" s="76"/>
      <c r="S62" s="76"/>
      <c r="T62" s="76"/>
      <c r="U62" s="102"/>
      <c r="V62" s="102"/>
      <c r="W62" s="102"/>
      <c r="X62" s="102"/>
      <c r="Y62" s="102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K62">
        <v>0</v>
      </c>
    </row>
    <row r="63" spans="4:63" x14ac:dyDescent="0.25">
      <c r="E63" t="s">
        <v>47</v>
      </c>
      <c r="J63" s="76"/>
      <c r="L63" s="76">
        <v>133695676</v>
      </c>
      <c r="M63" s="76">
        <v>179197922</v>
      </c>
      <c r="N63" s="76">
        <v>158491607</v>
      </c>
      <c r="O63" s="76">
        <v>176374272</v>
      </c>
      <c r="P63" s="76">
        <v>647759477</v>
      </c>
      <c r="Q63" s="76"/>
      <c r="R63" s="76"/>
      <c r="S63" s="76"/>
      <c r="T63" s="76"/>
      <c r="U63" s="102"/>
      <c r="V63" s="102"/>
      <c r="W63" s="102"/>
      <c r="X63" s="102"/>
      <c r="Y63" s="102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K63">
        <v>0</v>
      </c>
    </row>
    <row r="64" spans="4:63" x14ac:dyDescent="0.25">
      <c r="E64" t="s">
        <v>48</v>
      </c>
      <c r="J64" s="76"/>
      <c r="L64" s="76"/>
      <c r="M64" s="76">
        <v>141119040</v>
      </c>
      <c r="N64" s="76"/>
      <c r="O64" s="76"/>
      <c r="P64" s="82">
        <v>141119040</v>
      </c>
      <c r="Q64" s="76"/>
      <c r="R64" s="76"/>
      <c r="S64" s="76"/>
      <c r="T64" s="76"/>
      <c r="U64" s="102"/>
      <c r="V64" s="102"/>
      <c r="W64" s="102"/>
      <c r="X64" s="102"/>
      <c r="Y64" s="102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K64">
        <v>0</v>
      </c>
    </row>
    <row r="65" spans="2:63" x14ac:dyDescent="0.25">
      <c r="D65" t="s">
        <v>49</v>
      </c>
      <c r="E65" t="s">
        <v>50</v>
      </c>
      <c r="L65" s="76">
        <v>74661</v>
      </c>
      <c r="M65" s="76">
        <v>76989</v>
      </c>
      <c r="N65" s="76">
        <v>99399</v>
      </c>
      <c r="O65" s="76">
        <v>42238</v>
      </c>
      <c r="P65" s="76">
        <v>293287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K65">
        <v>0</v>
      </c>
    </row>
    <row r="66" spans="2:63" x14ac:dyDescent="0.25">
      <c r="E66" t="s">
        <v>51</v>
      </c>
      <c r="L66" s="76">
        <v>4347204</v>
      </c>
      <c r="M66" s="76">
        <v>4347204</v>
      </c>
      <c r="N66" s="76">
        <v>4347204</v>
      </c>
      <c r="O66" s="76">
        <v>4347204</v>
      </c>
      <c r="P66" s="76">
        <v>17388816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K66">
        <v>0</v>
      </c>
    </row>
    <row r="67" spans="2:63" x14ac:dyDescent="0.25">
      <c r="E67" t="s">
        <v>52</v>
      </c>
      <c r="L67" s="76">
        <v>44999542</v>
      </c>
      <c r="M67" s="76">
        <v>35681660</v>
      </c>
      <c r="N67" s="76">
        <v>38971507</v>
      </c>
      <c r="O67" s="76">
        <v>42852822</v>
      </c>
      <c r="P67" s="76">
        <v>162505530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K67">
        <v>0</v>
      </c>
    </row>
    <row r="68" spans="2:63" x14ac:dyDescent="0.25">
      <c r="E68" t="s">
        <v>53</v>
      </c>
      <c r="L68" s="76">
        <v>8272173</v>
      </c>
      <c r="M68" s="76">
        <v>5400724</v>
      </c>
      <c r="N68" s="76">
        <v>6047257</v>
      </c>
      <c r="O68" s="76">
        <v>6039851</v>
      </c>
      <c r="P68" s="76">
        <v>25760005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K68">
        <v>0</v>
      </c>
    </row>
    <row r="69" spans="2:63" x14ac:dyDescent="0.25">
      <c r="E69" t="s">
        <v>54</v>
      </c>
      <c r="L69" s="76">
        <v>24648199</v>
      </c>
      <c r="M69" s="76">
        <v>49726331</v>
      </c>
      <c r="N69" s="76">
        <v>40034994</v>
      </c>
      <c r="O69" s="76">
        <v>41214229</v>
      </c>
      <c r="P69" s="76">
        <v>155623753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K69">
        <v>0</v>
      </c>
    </row>
    <row r="70" spans="2:63" x14ac:dyDescent="0.25">
      <c r="D70" t="s">
        <v>55</v>
      </c>
      <c r="E70" t="s">
        <v>55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</row>
    <row r="71" spans="2:63" x14ac:dyDescent="0.25">
      <c r="D71" t="s">
        <v>56</v>
      </c>
      <c r="E71" t="s">
        <v>56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</row>
    <row r="72" spans="2:63" x14ac:dyDescent="0.25">
      <c r="D72" t="s">
        <v>299</v>
      </c>
      <c r="E72" t="s">
        <v>300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K72">
        <v>0</v>
      </c>
    </row>
    <row r="73" spans="2:63" x14ac:dyDescent="0.25">
      <c r="E73" t="s">
        <v>299</v>
      </c>
      <c r="L73" s="76">
        <v>36859</v>
      </c>
      <c r="M73" s="76">
        <v>31069</v>
      </c>
      <c r="N73" s="76">
        <v>62273</v>
      </c>
      <c r="O73" s="76">
        <v>80864</v>
      </c>
      <c r="P73" s="76">
        <v>211064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K73">
        <v>0</v>
      </c>
    </row>
    <row r="74" spans="2:63" x14ac:dyDescent="0.25">
      <c r="D74" t="s">
        <v>57</v>
      </c>
      <c r="E74" t="s">
        <v>57</v>
      </c>
      <c r="L74" s="76">
        <v>497198813</v>
      </c>
      <c r="M74" s="76">
        <v>646242956</v>
      </c>
      <c r="N74" s="76">
        <v>588691104</v>
      </c>
      <c r="O74" s="76">
        <v>505229477</v>
      </c>
      <c r="P74" s="76">
        <v>2237812349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K74">
        <v>0</v>
      </c>
    </row>
    <row r="75" spans="2:63" x14ac:dyDescent="0.25">
      <c r="D75" t="s">
        <v>58</v>
      </c>
      <c r="E75" t="s">
        <v>58</v>
      </c>
      <c r="L75" s="76">
        <v>391471255</v>
      </c>
      <c r="M75" s="76">
        <v>97378409</v>
      </c>
      <c r="N75" s="76">
        <v>63315857</v>
      </c>
      <c r="O75" s="76">
        <v>69852828</v>
      </c>
      <c r="P75" s="76">
        <v>612018349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K75">
        <v>0</v>
      </c>
    </row>
    <row r="76" spans="2:63" x14ac:dyDescent="0.25">
      <c r="B76" t="s">
        <v>162</v>
      </c>
      <c r="C76" t="s">
        <v>79</v>
      </c>
      <c r="D76" t="s">
        <v>59</v>
      </c>
      <c r="E76" t="s">
        <v>60</v>
      </c>
      <c r="L76" s="76">
        <v>1637535577</v>
      </c>
      <c r="M76" s="76">
        <v>1456661100</v>
      </c>
      <c r="N76" s="76">
        <v>1179603148</v>
      </c>
      <c r="O76" s="76">
        <v>2923167465</v>
      </c>
      <c r="P76" s="76">
        <v>7196967290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K76">
        <v>0</v>
      </c>
    </row>
    <row r="77" spans="2:63" x14ac:dyDescent="0.25">
      <c r="E77" t="s">
        <v>61</v>
      </c>
      <c r="L77" s="76">
        <v>471575982</v>
      </c>
      <c r="M77" s="76">
        <v>438589425</v>
      </c>
      <c r="N77" s="76">
        <v>429084078</v>
      </c>
      <c r="O77" s="76">
        <v>624395274</v>
      </c>
      <c r="P77" s="76">
        <v>1963644760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</row>
    <row r="78" spans="2:63" x14ac:dyDescent="0.25">
      <c r="E78" t="s">
        <v>62</v>
      </c>
      <c r="L78" s="76">
        <v>263716953</v>
      </c>
      <c r="M78" s="76">
        <v>263716953</v>
      </c>
      <c r="N78" s="76">
        <v>263716953</v>
      </c>
      <c r="O78" s="76">
        <v>87905648</v>
      </c>
      <c r="P78" s="76">
        <v>879056507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K78">
        <v>0</v>
      </c>
    </row>
    <row r="79" spans="2:63" x14ac:dyDescent="0.25">
      <c r="E79" t="s">
        <v>63</v>
      </c>
      <c r="L79" s="76">
        <v>224427432</v>
      </c>
      <c r="M79" s="76">
        <v>224427432</v>
      </c>
      <c r="N79" s="76">
        <v>224427432</v>
      </c>
      <c r="O79" s="76">
        <v>224427431</v>
      </c>
      <c r="P79" s="76">
        <v>897709727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K79">
        <v>0</v>
      </c>
    </row>
    <row r="80" spans="2:63" x14ac:dyDescent="0.25">
      <c r="E80" t="s">
        <v>64</v>
      </c>
      <c r="L80" s="76">
        <v>94468314</v>
      </c>
      <c r="M80" s="76">
        <v>94468314</v>
      </c>
      <c r="N80" s="76">
        <v>94468311</v>
      </c>
      <c r="O80" s="76">
        <v>94468310</v>
      </c>
      <c r="P80" s="76">
        <v>377873249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K80">
        <v>0</v>
      </c>
    </row>
    <row r="81" spans="2:63" x14ac:dyDescent="0.25">
      <c r="E81" t="s">
        <v>65</v>
      </c>
      <c r="L81" s="76">
        <v>25133106</v>
      </c>
      <c r="M81" s="76">
        <v>21443918</v>
      </c>
      <c r="N81" s="76">
        <v>22863638</v>
      </c>
      <c r="O81" s="76">
        <v>28910916</v>
      </c>
      <c r="P81" s="76">
        <v>98351577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K81">
        <v>0</v>
      </c>
    </row>
    <row r="82" spans="2:63" x14ac:dyDescent="0.25">
      <c r="E82" t="s">
        <v>66</v>
      </c>
      <c r="L82" s="76">
        <v>56696235</v>
      </c>
      <c r="M82" s="76">
        <v>56696235</v>
      </c>
      <c r="N82" s="76">
        <v>56696235</v>
      </c>
      <c r="O82" s="76">
        <v>18898743</v>
      </c>
      <c r="P82" s="76">
        <v>188987448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K82">
        <v>0</v>
      </c>
    </row>
    <row r="83" spans="2:63" x14ac:dyDescent="0.25">
      <c r="E83" t="s">
        <v>67</v>
      </c>
      <c r="L83" s="76">
        <v>139303272</v>
      </c>
      <c r="M83" s="76">
        <v>139303272</v>
      </c>
      <c r="N83" s="76">
        <v>139303272</v>
      </c>
      <c r="O83" s="76">
        <v>139303275</v>
      </c>
      <c r="P83" s="76">
        <v>557213091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t="s">
        <v>462</v>
      </c>
      <c r="BK83">
        <v>0</v>
      </c>
    </row>
    <row r="84" spans="2:63" x14ac:dyDescent="0.25">
      <c r="D84" t="s">
        <v>56</v>
      </c>
      <c r="E84" t="s">
        <v>68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K84">
        <v>0</v>
      </c>
    </row>
    <row r="85" spans="2:63" x14ac:dyDescent="0.25">
      <c r="E85" t="s">
        <v>69</v>
      </c>
      <c r="L85" s="76">
        <v>2148330086</v>
      </c>
      <c r="M85" s="76">
        <v>1845312228</v>
      </c>
      <c r="N85" s="76">
        <v>1653926282</v>
      </c>
      <c r="O85" s="76">
        <v>2781616490</v>
      </c>
      <c r="P85" s="82">
        <v>8429185086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K85">
        <v>0</v>
      </c>
    </row>
    <row r="86" spans="2:63" x14ac:dyDescent="0.25">
      <c r="E86" t="s">
        <v>70</v>
      </c>
      <c r="L86" s="76"/>
      <c r="M86" s="76"/>
      <c r="N86" s="76"/>
      <c r="O86" s="76">
        <v>24931535</v>
      </c>
      <c r="P86" s="82">
        <v>24931535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K86">
        <v>0</v>
      </c>
    </row>
    <row r="87" spans="2:63" x14ac:dyDescent="0.25">
      <c r="E87" t="s">
        <v>71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K87">
        <v>0</v>
      </c>
    </row>
    <row r="88" spans="2:63" x14ac:dyDescent="0.25">
      <c r="D88" t="s">
        <v>72</v>
      </c>
      <c r="E88" t="s">
        <v>73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K88">
        <v>0</v>
      </c>
    </row>
    <row r="89" spans="2:63" x14ac:dyDescent="0.25">
      <c r="E89" t="s">
        <v>74</v>
      </c>
      <c r="L89" s="76">
        <v>55600000</v>
      </c>
      <c r="M89" s="76"/>
      <c r="N89" s="76"/>
      <c r="O89" s="76"/>
      <c r="P89" s="82">
        <v>55600000</v>
      </c>
      <c r="Q89" s="82">
        <f>+P89+P86+P85+P64</f>
        <v>8650835661</v>
      </c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K89">
        <v>0</v>
      </c>
    </row>
    <row r="90" spans="2:63" x14ac:dyDescent="0.25">
      <c r="E90" t="s">
        <v>297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K90">
        <v>0</v>
      </c>
    </row>
    <row r="91" spans="2:63" x14ac:dyDescent="0.25">
      <c r="D91" t="s">
        <v>75</v>
      </c>
      <c r="E91" t="s">
        <v>75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K91">
        <v>0</v>
      </c>
    </row>
    <row r="92" spans="2:63" x14ac:dyDescent="0.25">
      <c r="D92" t="s">
        <v>298</v>
      </c>
      <c r="E92" t="s">
        <v>298</v>
      </c>
      <c r="L92" s="76">
        <v>1906311</v>
      </c>
      <c r="M92" s="76">
        <v>2830243</v>
      </c>
      <c r="N92" s="76">
        <v>4502506</v>
      </c>
      <c r="O92" s="76">
        <v>720671</v>
      </c>
      <c r="P92" s="76">
        <v>9959731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K92">
        <v>0</v>
      </c>
    </row>
    <row r="93" spans="2:63" x14ac:dyDescent="0.25"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</row>
    <row r="94" spans="2:63" x14ac:dyDescent="0.25"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</row>
    <row r="95" spans="2:63" x14ac:dyDescent="0.25"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</row>
    <row r="96" spans="2:63" ht="18.75" x14ac:dyDescent="0.3">
      <c r="B96" s="85" t="s">
        <v>466</v>
      </c>
      <c r="C96" s="86" t="s">
        <v>485</v>
      </c>
      <c r="D96" s="87"/>
      <c r="E96" s="87"/>
      <c r="F96" s="87"/>
      <c r="G96" s="87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</row>
    <row r="97" spans="3:61" ht="15.75" x14ac:dyDescent="0.25">
      <c r="C97" s="112" t="s">
        <v>486</v>
      </c>
      <c r="D97" s="112"/>
      <c r="E97" s="112"/>
      <c r="F97" s="112"/>
      <c r="G97" s="112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</row>
    <row r="98" spans="3:61" x14ac:dyDescent="0.25">
      <c r="C98" s="89"/>
      <c r="D98" s="89"/>
      <c r="E98" s="89"/>
      <c r="F98" s="89"/>
      <c r="G98" s="89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</row>
    <row r="99" spans="3:61" ht="15.75" x14ac:dyDescent="0.25">
      <c r="C99" s="88" t="s">
        <v>467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</row>
    <row r="100" spans="3:61" x14ac:dyDescent="0.25">
      <c r="C100" s="84" t="s">
        <v>468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</row>
    <row r="101" spans="3:61" x14ac:dyDescent="0.25">
      <c r="C101" s="83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</row>
    <row r="102" spans="3:61" ht="15.75" x14ac:dyDescent="0.25">
      <c r="C102" s="88" t="s">
        <v>469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</row>
    <row r="103" spans="3:61" x14ac:dyDescent="0.25">
      <c r="C103" s="84" t="s">
        <v>470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</row>
    <row r="104" spans="3:61" x14ac:dyDescent="0.25">
      <c r="C104" s="83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</row>
    <row r="105" spans="3:61" ht="15.75" x14ac:dyDescent="0.25">
      <c r="C105" s="88" t="s">
        <v>471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</row>
    <row r="106" spans="3:61" x14ac:dyDescent="0.25">
      <c r="C106" s="84" t="s">
        <v>472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</row>
    <row r="107" spans="3:61" x14ac:dyDescent="0.25">
      <c r="C107" s="83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</row>
    <row r="108" spans="3:61" ht="15.75" x14ac:dyDescent="0.25">
      <c r="C108" s="88" t="s">
        <v>473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</row>
    <row r="109" spans="3:61" x14ac:dyDescent="0.25">
      <c r="C109" s="84" t="s">
        <v>474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</row>
    <row r="110" spans="3:61" x14ac:dyDescent="0.25">
      <c r="C110" s="83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</row>
    <row r="111" spans="3:61" x14ac:dyDescent="0.25">
      <c r="C111" s="83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</row>
    <row r="112" spans="3:61" ht="15.75" x14ac:dyDescent="0.25">
      <c r="C112" s="88" t="s">
        <v>475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</row>
    <row r="113" spans="3:61" x14ac:dyDescent="0.25">
      <c r="C113" s="84" t="s">
        <v>476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</row>
    <row r="114" spans="3:61" ht="15.75" x14ac:dyDescent="0.25">
      <c r="C114" s="88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</row>
    <row r="115" spans="3:61" ht="15.75" x14ac:dyDescent="0.25">
      <c r="C115" s="88" t="s">
        <v>477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</row>
    <row r="116" spans="3:61" x14ac:dyDescent="0.25">
      <c r="C116" s="84" t="s">
        <v>478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</row>
    <row r="117" spans="3:61" ht="15.75" x14ac:dyDescent="0.25">
      <c r="C117" s="88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</row>
    <row r="118" spans="3:61" ht="15.75" x14ac:dyDescent="0.25">
      <c r="C118" s="88" t="s">
        <v>479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</row>
    <row r="119" spans="3:61" x14ac:dyDescent="0.25">
      <c r="C119" s="84" t="s">
        <v>480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</row>
    <row r="120" spans="3:61" ht="15.75" x14ac:dyDescent="0.25">
      <c r="C120" s="88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</row>
    <row r="121" spans="3:61" ht="15.75" x14ac:dyDescent="0.25">
      <c r="C121" s="88" t="s">
        <v>481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</row>
    <row r="122" spans="3:61" x14ac:dyDescent="0.25">
      <c r="C122" s="84" t="s">
        <v>482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</row>
    <row r="123" spans="3:61" ht="15.75" x14ac:dyDescent="0.25">
      <c r="C123" s="88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</row>
    <row r="124" spans="3:61" ht="15.75" x14ac:dyDescent="0.25">
      <c r="C124" s="88" t="s">
        <v>483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</row>
    <row r="125" spans="3:61" x14ac:dyDescent="0.25">
      <c r="C125" s="84" t="s">
        <v>484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</row>
    <row r="126" spans="3:61" x14ac:dyDescent="0.25"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</row>
    <row r="127" spans="3:61" x14ac:dyDescent="0.25"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</row>
    <row r="128" spans="3:61" x14ac:dyDescent="0.25"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</row>
    <row r="129" spans="12:61" x14ac:dyDescent="0.25"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</row>
    <row r="130" spans="12:61" x14ac:dyDescent="0.25"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</row>
    <row r="131" spans="12:61" x14ac:dyDescent="0.25"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</row>
    <row r="132" spans="12:61" x14ac:dyDescent="0.25"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</row>
    <row r="133" spans="12:61" x14ac:dyDescent="0.25"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</row>
    <row r="134" spans="12:61" x14ac:dyDescent="0.25"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</row>
    <row r="135" spans="12:61" x14ac:dyDescent="0.25"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</row>
    <row r="136" spans="12:61" x14ac:dyDescent="0.25"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</row>
    <row r="137" spans="12:61" x14ac:dyDescent="0.25"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</row>
    <row r="138" spans="12:61" x14ac:dyDescent="0.25"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</row>
    <row r="139" spans="12:61" x14ac:dyDescent="0.25"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</row>
    <row r="140" spans="12:61" x14ac:dyDescent="0.25"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</row>
    <row r="141" spans="12:61" x14ac:dyDescent="0.25"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</row>
    <row r="142" spans="12:61" x14ac:dyDescent="0.25"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</row>
    <row r="143" spans="12:61" x14ac:dyDescent="0.25"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</row>
    <row r="144" spans="12:61" x14ac:dyDescent="0.25"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</row>
    <row r="145" spans="12:61" x14ac:dyDescent="0.25"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</row>
    <row r="146" spans="12:61" x14ac:dyDescent="0.25"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</row>
    <row r="147" spans="12:61" x14ac:dyDescent="0.25"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</row>
    <row r="148" spans="12:61" x14ac:dyDescent="0.25"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</row>
    <row r="149" spans="12:61" x14ac:dyDescent="0.25"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</row>
    <row r="150" spans="12:61" x14ac:dyDescent="0.25"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</row>
    <row r="151" spans="12:61" x14ac:dyDescent="0.25"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</row>
    <row r="152" spans="12:61" x14ac:dyDescent="0.25"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</row>
    <row r="153" spans="12:61" x14ac:dyDescent="0.25"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</row>
    <row r="154" spans="12:61" x14ac:dyDescent="0.25"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</row>
    <row r="155" spans="12:61" x14ac:dyDescent="0.25"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</row>
    <row r="156" spans="12:61" x14ac:dyDescent="0.25"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</row>
    <row r="157" spans="12:61" x14ac:dyDescent="0.25"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</row>
    <row r="158" spans="12:61" x14ac:dyDescent="0.25"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</row>
    <row r="159" spans="12:61" x14ac:dyDescent="0.25"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</row>
    <row r="160" spans="12:61" x14ac:dyDescent="0.25"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</row>
    <row r="161" spans="12:61" x14ac:dyDescent="0.25"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</row>
    <row r="162" spans="12:61" x14ac:dyDescent="0.25"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</row>
    <row r="163" spans="12:61" x14ac:dyDescent="0.25"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</row>
    <row r="164" spans="12:61" x14ac:dyDescent="0.25"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</row>
    <row r="165" spans="12:61" x14ac:dyDescent="0.25"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</row>
    <row r="166" spans="12:61" x14ac:dyDescent="0.25"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</row>
    <row r="167" spans="12:61" x14ac:dyDescent="0.25"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</row>
    <row r="168" spans="12:61" x14ac:dyDescent="0.25"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</row>
    <row r="169" spans="12:61" x14ac:dyDescent="0.25"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</row>
    <row r="170" spans="12:61" x14ac:dyDescent="0.25"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</row>
    <row r="171" spans="12:61" x14ac:dyDescent="0.25"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</row>
    <row r="172" spans="12:61" x14ac:dyDescent="0.25"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</row>
    <row r="173" spans="12:61" x14ac:dyDescent="0.25"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</row>
    <row r="174" spans="12:61" x14ac:dyDescent="0.25"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</row>
    <row r="175" spans="12:61" x14ac:dyDescent="0.25"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</row>
    <row r="176" spans="12:61" x14ac:dyDescent="0.25"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</row>
    <row r="177" spans="12:61" x14ac:dyDescent="0.25"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</row>
    <row r="178" spans="12:61" x14ac:dyDescent="0.25"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</row>
    <row r="179" spans="12:61" x14ac:dyDescent="0.25"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</row>
    <row r="180" spans="12:61" x14ac:dyDescent="0.25"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</row>
    <row r="181" spans="12:61" x14ac:dyDescent="0.25"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</row>
    <row r="182" spans="12:61" x14ac:dyDescent="0.25"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</row>
    <row r="183" spans="12:61" x14ac:dyDescent="0.25"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</row>
    <row r="184" spans="12:61" x14ac:dyDescent="0.25"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</row>
    <row r="185" spans="12:61" x14ac:dyDescent="0.25"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</row>
    <row r="186" spans="12:61" x14ac:dyDescent="0.25"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</row>
    <row r="187" spans="12:61" x14ac:dyDescent="0.25"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</row>
    <row r="188" spans="12:61" x14ac:dyDescent="0.25"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</row>
    <row r="189" spans="12:61" x14ac:dyDescent="0.25"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</row>
    <row r="190" spans="12:61" x14ac:dyDescent="0.25"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</row>
    <row r="191" spans="12:61" x14ac:dyDescent="0.25"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</row>
    <row r="192" spans="12:61" x14ac:dyDescent="0.25"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</row>
    <row r="193" spans="12:61" x14ac:dyDescent="0.25"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</row>
    <row r="194" spans="12:61" x14ac:dyDescent="0.25"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</row>
    <row r="195" spans="12:61" x14ac:dyDescent="0.25"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</row>
    <row r="196" spans="12:61" x14ac:dyDescent="0.25"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</row>
    <row r="197" spans="12:61" x14ac:dyDescent="0.25"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</row>
    <row r="198" spans="12:61" x14ac:dyDescent="0.25"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</row>
    <row r="199" spans="12:61" x14ac:dyDescent="0.25"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</row>
    <row r="200" spans="12:61" x14ac:dyDescent="0.25"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</row>
    <row r="201" spans="12:61" x14ac:dyDescent="0.25"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</row>
    <row r="202" spans="12:61" x14ac:dyDescent="0.25"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</row>
    <row r="203" spans="12:61" x14ac:dyDescent="0.25"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</row>
    <row r="204" spans="12:61" x14ac:dyDescent="0.25"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</row>
    <row r="205" spans="12:61" x14ac:dyDescent="0.25"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</row>
    <row r="206" spans="12:61" x14ac:dyDescent="0.25"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</row>
    <row r="207" spans="12:61" x14ac:dyDescent="0.25"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</row>
    <row r="208" spans="12:61" x14ac:dyDescent="0.25"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</row>
    <row r="209" spans="12:61" x14ac:dyDescent="0.25"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</row>
    <row r="210" spans="12:61" x14ac:dyDescent="0.25"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</row>
    <row r="211" spans="12:61" x14ac:dyDescent="0.25"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</row>
    <row r="212" spans="12:61" x14ac:dyDescent="0.25"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</row>
    <row r="213" spans="12:61" x14ac:dyDescent="0.25"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</row>
    <row r="214" spans="12:61" x14ac:dyDescent="0.25"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</row>
    <row r="215" spans="12:61" x14ac:dyDescent="0.25"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</row>
    <row r="216" spans="12:61" x14ac:dyDescent="0.25"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</row>
    <row r="217" spans="12:61" x14ac:dyDescent="0.25"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</row>
    <row r="218" spans="12:61" x14ac:dyDescent="0.25"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</row>
    <row r="219" spans="12:61" x14ac:dyDescent="0.25"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</row>
    <row r="220" spans="12:61" x14ac:dyDescent="0.25"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</row>
    <row r="221" spans="12:61" x14ac:dyDescent="0.25"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</row>
    <row r="222" spans="12:61" x14ac:dyDescent="0.25"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</row>
    <row r="223" spans="12:61" x14ac:dyDescent="0.25"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</row>
    <row r="224" spans="12:61" x14ac:dyDescent="0.25"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</row>
    <row r="225" spans="12:61" x14ac:dyDescent="0.25"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</row>
    <row r="226" spans="12:61" x14ac:dyDescent="0.25"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</row>
    <row r="227" spans="12:61" x14ac:dyDescent="0.25"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</row>
    <row r="228" spans="12:61" x14ac:dyDescent="0.25"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</row>
    <row r="229" spans="12:61" x14ac:dyDescent="0.25"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</row>
    <row r="230" spans="12:61" x14ac:dyDescent="0.25"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</row>
    <row r="231" spans="12:61" x14ac:dyDescent="0.25"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</row>
    <row r="232" spans="12:61" x14ac:dyDescent="0.25"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</row>
    <row r="233" spans="12:61" x14ac:dyDescent="0.25"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</row>
    <row r="234" spans="12:61" x14ac:dyDescent="0.25"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</row>
    <row r="235" spans="12:61" x14ac:dyDescent="0.25"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</row>
    <row r="236" spans="12:61" x14ac:dyDescent="0.25"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</row>
    <row r="237" spans="12:61" x14ac:dyDescent="0.25"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</row>
    <row r="238" spans="12:61" x14ac:dyDescent="0.25"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</row>
    <row r="239" spans="12:61" x14ac:dyDescent="0.25"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</row>
    <row r="240" spans="12:61" x14ac:dyDescent="0.25"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</row>
    <row r="241" spans="12:61" x14ac:dyDescent="0.25"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</row>
    <row r="242" spans="12:61" x14ac:dyDescent="0.25"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</row>
    <row r="243" spans="12:61" x14ac:dyDescent="0.25"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</row>
    <row r="244" spans="12:61" x14ac:dyDescent="0.25"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</row>
    <row r="245" spans="12:61" x14ac:dyDescent="0.25"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</row>
    <row r="246" spans="12:61" x14ac:dyDescent="0.25"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</row>
    <row r="247" spans="12:61" x14ac:dyDescent="0.25"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</row>
  </sheetData>
  <mergeCells count="1">
    <mergeCell ref="C97:G97"/>
  </mergeCells>
  <hyperlinks>
    <hyperlink ref="C100" r:id="rId1"/>
    <hyperlink ref="C103" r:id="rId2"/>
    <hyperlink ref="C106" r:id="rId3"/>
    <hyperlink ref="C109" r:id="rId4"/>
    <hyperlink ref="C113" r:id="rId5"/>
    <hyperlink ref="C116" r:id="rId6"/>
    <hyperlink ref="C119" r:id="rId7"/>
    <hyperlink ref="C122" r:id="rId8"/>
    <hyperlink ref="C125" r:id="rId9"/>
  </hyperlinks>
  <pageMargins left="0.70866141732283472" right="0.70866141732283472" top="0.74803149606299213" bottom="0.74803149606299213" header="0.31496062992125984" footer="0.31496062992125984"/>
  <pageSetup paperSize="9" scale="22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Soporte</vt:lpstr>
      <vt:lpstr>Hoja2</vt:lpstr>
      <vt:lpstr>excel corregido 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2017-06-29T03:59:41Z</cp:lastPrinted>
  <dcterms:created xsi:type="dcterms:W3CDTF">2017-04-19T00:32:02Z</dcterms:created>
  <dcterms:modified xsi:type="dcterms:W3CDTF">2017-06-30T04:06:16Z</dcterms:modified>
</cp:coreProperties>
</file>