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APPNME7060XK9\Sistema de Alertas\Versión Final Alibey\"/>
    </mc:Choice>
  </mc:AlternateContent>
  <bookViews>
    <workbookView xWindow="0" yWindow="120" windowWidth="19440" windowHeight="7500"/>
  </bookViews>
  <sheets>
    <sheet name="Hoja1" sheetId="1" r:id="rId1"/>
    <sheet name="Soporte" sheetId="2" state="hidden" r:id="rId2"/>
    <sheet name="Hoja2" sheetId="3" state="hidden" r:id="rId3"/>
  </sheets>
  <definedNames>
    <definedName name="_xlnm.Print_Area" localSheetId="0">Hoja1!$B$2:$BJ$94</definedName>
    <definedName name="modal" localSheetId="1">Soporte!$F$5</definedName>
  </definedNames>
  <calcPr calcId="152511"/>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N117" i="3"/>
  <c r="L117" i="3"/>
  <c r="G117" i="3"/>
  <c r="F117" i="3"/>
  <c r="N116" i="3"/>
  <c r="L116" i="3"/>
  <c r="G116" i="3"/>
  <c r="N115" i="3"/>
  <c r="L115" i="3"/>
  <c r="G115" i="3"/>
  <c r="N114" i="3"/>
  <c r="L114" i="3"/>
  <c r="G114" i="3"/>
  <c r="F114" i="3"/>
  <c r="F115" i="3" s="1"/>
  <c r="F116" i="3" s="1"/>
  <c r="N113" i="3"/>
  <c r="L113" i="3"/>
  <c r="G113" i="3"/>
  <c r="N112" i="3"/>
  <c r="L112" i="3"/>
  <c r="G112" i="3"/>
  <c r="N111" i="3"/>
  <c r="L111" i="3"/>
  <c r="G111" i="3"/>
  <c r="N110" i="3"/>
  <c r="L110" i="3"/>
  <c r="G110" i="3"/>
  <c r="F110" i="3"/>
  <c r="F111" i="3" s="1"/>
  <c r="F112" i="3" s="1"/>
  <c r="F113" i="3" s="1"/>
  <c r="N109" i="3"/>
  <c r="L109" i="3"/>
  <c r="G109" i="3"/>
  <c r="N108" i="3"/>
  <c r="L108" i="3"/>
  <c r="G108" i="3"/>
  <c r="N107" i="3"/>
  <c r="L107" i="3"/>
  <c r="G107" i="3"/>
  <c r="N106" i="3"/>
  <c r="L106" i="3"/>
  <c r="G106" i="3"/>
  <c r="N105" i="3"/>
  <c r="L105" i="3"/>
  <c r="G105" i="3"/>
  <c r="N104" i="3"/>
  <c r="L104" i="3"/>
  <c r="G104" i="3"/>
  <c r="N103" i="3"/>
  <c r="L103" i="3"/>
  <c r="G103" i="3"/>
  <c r="N102" i="3"/>
  <c r="L102" i="3"/>
  <c r="G102" i="3"/>
  <c r="F102" i="3"/>
  <c r="F103" i="3" s="1"/>
  <c r="F104" i="3" s="1"/>
  <c r="F105" i="3" s="1"/>
  <c r="F106" i="3" s="1"/>
  <c r="F107" i="3" s="1"/>
  <c r="F108" i="3" s="1"/>
  <c r="F109" i="3" s="1"/>
  <c r="E102" i="3"/>
  <c r="E103" i="3" s="1"/>
  <c r="E104" i="3" s="1"/>
  <c r="E105" i="3" s="1"/>
  <c r="E106" i="3" s="1"/>
  <c r="E107" i="3" s="1"/>
  <c r="E108" i="3" s="1"/>
  <c r="E109" i="3" s="1"/>
  <c r="E110" i="3" s="1"/>
  <c r="E111" i="3" s="1"/>
  <c r="E112" i="3" s="1"/>
  <c r="E113" i="3" s="1"/>
  <c r="E114" i="3" s="1"/>
  <c r="E115" i="3" s="1"/>
  <c r="E116" i="3" s="1"/>
  <c r="E117" i="3" s="1"/>
  <c r="E118" i="3" s="1"/>
  <c r="N101" i="3"/>
  <c r="L101" i="3"/>
  <c r="G101" i="3"/>
  <c r="F101" i="3"/>
  <c r="N100" i="3"/>
  <c r="L100" i="3"/>
  <c r="G100" i="3"/>
  <c r="F100" i="3"/>
  <c r="N99" i="3"/>
  <c r="L99" i="3"/>
  <c r="G99" i="3"/>
  <c r="N98" i="3"/>
  <c r="L98" i="3"/>
  <c r="G98" i="3"/>
  <c r="F98" i="3"/>
  <c r="F99" i="3" s="1"/>
  <c r="N97" i="3"/>
  <c r="L97" i="3"/>
  <c r="G97" i="3"/>
  <c r="F97" i="3"/>
  <c r="N96" i="3"/>
  <c r="L96" i="3"/>
  <c r="G96" i="3"/>
  <c r="F96" i="3"/>
  <c r="N95" i="3"/>
  <c r="L95" i="3"/>
  <c r="G95" i="3"/>
  <c r="N94" i="3"/>
  <c r="L94" i="3"/>
  <c r="G94" i="3"/>
  <c r="N93" i="3"/>
  <c r="L93" i="3"/>
  <c r="G93" i="3"/>
  <c r="N92" i="3"/>
  <c r="L92" i="3"/>
  <c r="G92" i="3"/>
  <c r="N91" i="3"/>
  <c r="L91" i="3"/>
  <c r="G91" i="3"/>
  <c r="F91" i="3"/>
  <c r="F92" i="3" s="1"/>
  <c r="F93" i="3" s="1"/>
  <c r="F94" i="3" s="1"/>
  <c r="F95" i="3" s="1"/>
  <c r="N90" i="3"/>
  <c r="L90" i="3"/>
  <c r="G90" i="3"/>
  <c r="G89" i="3"/>
  <c r="G88" i="3"/>
  <c r="G87" i="3"/>
  <c r="G86" i="3"/>
  <c r="G85" i="3"/>
  <c r="G84" i="3"/>
  <c r="G83" i="3"/>
  <c r="G82" i="3"/>
  <c r="G81" i="3"/>
  <c r="G80" i="3"/>
  <c r="F80" i="3"/>
  <c r="F81" i="3" s="1"/>
  <c r="F82" i="3" s="1"/>
  <c r="F83" i="3" s="1"/>
  <c r="F84" i="3" s="1"/>
  <c r="F85" i="3" s="1"/>
  <c r="F86" i="3" s="1"/>
  <c r="F87" i="3" s="1"/>
  <c r="F88" i="3" s="1"/>
  <c r="F89" i="3" s="1"/>
  <c r="F90" i="3" s="1"/>
  <c r="G79" i="3"/>
  <c r="G78" i="3"/>
  <c r="G77" i="3"/>
  <c r="G76" i="3"/>
  <c r="G75" i="3"/>
  <c r="G74" i="3"/>
  <c r="G73" i="3"/>
  <c r="F73" i="3"/>
  <c r="F74" i="3" s="1"/>
  <c r="F75" i="3" s="1"/>
  <c r="F76" i="3" s="1"/>
  <c r="F77" i="3" s="1"/>
  <c r="F78" i="3" s="1"/>
  <c r="F79" i="3" s="1"/>
  <c r="E73" i="3"/>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G72" i="3"/>
  <c r="F72" i="3"/>
  <c r="G71" i="3"/>
  <c r="F71" i="3"/>
  <c r="G70" i="3"/>
  <c r="F70" i="3"/>
  <c r="G69" i="3"/>
  <c r="G68" i="3"/>
  <c r="G67" i="3"/>
  <c r="F67" i="3"/>
  <c r="F68" i="3" s="1"/>
  <c r="F69" i="3" s="1"/>
  <c r="G66" i="3"/>
  <c r="G65" i="3"/>
  <c r="G64" i="3"/>
  <c r="F64" i="3"/>
  <c r="F65" i="3" s="1"/>
  <c r="F66" i="3" s="1"/>
  <c r="E64" i="3"/>
  <c r="E65" i="3" s="1"/>
  <c r="E66" i="3" s="1"/>
  <c r="E67" i="3" s="1"/>
  <c r="E68" i="3" s="1"/>
  <c r="E69" i="3" s="1"/>
  <c r="E70" i="3" s="1"/>
  <c r="E71" i="3" s="1"/>
  <c r="E72" i="3" s="1"/>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H6" i="3"/>
  <c r="W5" i="3"/>
  <c r="H5" i="3"/>
  <c r="W4" i="3"/>
  <c r="R4" i="3"/>
  <c r="H4" i="3"/>
  <c r="W3" i="3"/>
  <c r="R3" i="3"/>
  <c r="H3" i="3"/>
  <c r="W2" i="3"/>
  <c r="R2" i="3"/>
  <c r="H2" i="3"/>
  <c r="W1" i="3"/>
  <c r="H1" i="3"/>
  <c r="R6" i="3" l="1"/>
</calcChain>
</file>

<file path=xl/sharedStrings.xml><?xml version="1.0" encoding="utf-8"?>
<sst xmlns="http://schemas.openxmlformats.org/spreadsheetml/2006/main" count="1254" uniqueCount="466">
  <si>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</si>
  <si>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</si>
  <si>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</si>
  <si>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</si>
  <si>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</si>
  <si>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</si>
  <si>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</si>
  <si>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</si>
  <si>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</si>
  <si>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</si>
  <si>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</si>
  <si>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</si>
  <si>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</si>
  <si>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</si>
  <si>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</si>
  <si>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</si>
  <si>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</si>
  <si>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</si>
  <si>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</si>
  <si>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</si>
  <si>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</si>
  <si>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</si>
  <si>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</si>
  <si>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</si>
  <si>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</si>
  <si>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</si>
  <si>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</si>
  <si>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</si>
  <si>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</si>
  <si>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</si>
  <si>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</si>
  <si>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</si>
  <si>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</si>
  <si>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</si>
  <si>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</si>
  <si>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</si>
  <si>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</si>
  <si>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</si>
  <si>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</si>
  <si>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</si>
  <si>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</si>
  <si>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</si>
  <si>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</si>
  <si>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</si>
  <si>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</si>
  <si>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</si>
  <si>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</si>
  <si>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</si>
  <si>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</si>
  <si>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</si>
  <si>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</si>
  <si>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</si>
  <si>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</si>
  <si>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</si>
  <si>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</si>
  <si>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</si>
  <si>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</si>
  <si>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</si>
  <si>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</si>
  <si>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</si>
  <si>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</si>
  <si>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</si>
  <si>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</si>
  <si>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</si>
  <si>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</si>
  <si>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</si>
  <si>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</si>
  <si>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</si>
  <si>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</si>
  <si>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</si>
  <si>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</si>
  <si>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</si>
  <si>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</si>
  <si>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</si>
  <si>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</si>
  <si>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</si>
  <si>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</si>
  <si>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</si>
  <si>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</si>
  <si>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</si>
  <si>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</si>
  <si>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</si>
  <si>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</si>
  <si>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</si>
  <si>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</si>
  <si>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</si>
  <si>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</si>
  <si>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</si>
  <si>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</si>
  <si>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</si>
  <si>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</si>
  <si>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</si>
  <si>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</si>
  <si>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</si>
  <si>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</si>
  <si>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</si>
  <si>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</si>
  <si>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</si>
  <si>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</si>
  <si>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</si>
  <si>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</si>
  <si>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</si>
  <si>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</si>
  <si>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</si>
  <si>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</si>
  <si>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</si>
  <si>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</si>
  <si>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</si>
  <si>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</si>
  <si>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</si>
  <si>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</si>
  <si>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</si>
  <si>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</si>
  <si>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</si>
  <si>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</si>
  <si>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</si>
  <si>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</si>
  <si>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</si>
  <si>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</si>
  <si>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</si>
  <si>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</si>
  <si>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</si>
  <si>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</si>
  <si>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</si>
  <si>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</si>
  <si>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</si>
  <si>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</si>
  <si>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</si>
  <si>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</si>
  <si>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</si>
  <si>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</si>
  <si>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</si>
  <si>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</si>
  <si>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</si>
  <si>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</si>
  <si>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</si>
  <si>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</si>
  <si>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</si>
  <si>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</si>
  <si>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</si>
  <si>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</si>
  <si>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</si>
  <si>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</si>
  <si>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</si>
  <si>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</si>
  <si>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</si>
  <si>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</si>
  <si>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</si>
  <si>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</si>
  <si>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</si>
  <si>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</si>
  <si>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</si>
  <si>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</si>
  <si>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</si>
  <si>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</si>
  <si>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</si>
  <si>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</si>
  <si>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</si>
  <si>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</si>
  <si>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</si>
  <si>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</si>
  <si>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</si>
  <si>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</si>
  <si>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</si>
  <si>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</si>
  <si>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</si>
  <si>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</si>
  <si>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</si>
  <si>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</si>
  <si>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</si>
  <si>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</si>
  <si>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</si>
  <si>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</si>
  <si>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</si>
  <si>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</si>
  <si>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</si>
  <si>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</si>
  <si>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</si>
  <si>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</si>
  <si>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</si>
  <si>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</si>
  <si>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</si>
  <si>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</si>
  <si>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</si>
  <si>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</si>
  <si>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</si>
  <si>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</si>
  <si>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</si>
  <si>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</si>
  <si>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</si>
  <si>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</si>
  <si>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</si>
  <si>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</si>
  <si>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</si>
  <si>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</si>
  <si>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</si>
  <si>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</si>
  <si>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</si>
  <si>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</si>
  <si>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</si>
  <si>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</si>
  <si>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</si>
  <si>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</si>
  <si>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</si>
  <si>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</si>
  <si>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</si>
  <si>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</si>
  <si>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</si>
  <si>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</si>
  <si>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</si>
  <si>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</si>
  <si>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</si>
  <si>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</si>
  <si>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</si>
  <si>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</si>
  <si>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</si>
  <si>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</si>
  <si>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</si>
  <si>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</si>
  <si>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</si>
  <si>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</si>
  <si>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</si>
  <si>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</si>
  <si>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</si>
  <si>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</si>
  <si>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</si>
  <si>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</si>
  <si>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</si>
  <si>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</si>
  <si>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</si>
  <si>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</si>
  <si>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</si>
  <si>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</si>
  <si>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</si>
  <si>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</si>
  <si>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</si>
  <si>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</si>
  <si>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</si>
  <si>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</si>
  <si>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</si>
  <si>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</si>
  <si>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</si>
  <si>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</si>
  <si>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</si>
  <si>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</si>
  <si>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</si>
  <si>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</si>
  <si>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</si>
  <si>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</si>
  <si>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</si>
  <si>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</si>
  <si>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</si>
  <si>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</si>
  <si>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</si>
  <si>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</si>
  <si>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</si>
  <si>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</si>
  <si>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</si>
  <si>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</si>
  <si>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</si>
  <si>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</si>
  <si>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</si>
  <si>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</si>
  <si>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</si>
  <si>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</si>
  <si>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</si>
  <si>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</si>
  <si>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</si>
  <si>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</si>
  <si>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</si>
  <si>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</si>
  <si>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</si>
  <si>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</si>
  <si>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</si>
  <si>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</si>
  <si>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</si>
  <si>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</si>
  <si>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</si>
  <si>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</si>
  <si>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</si>
  <si>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</si>
  <si>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</si>
  <si>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</si>
  <si>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</si>
  <si>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</si>
  <si>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</si>
  <si>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</si>
  <si>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</si>
  <si>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</si>
  <si>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</si>
  <si>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</si>
  <si>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</si>
  <si>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</si>
  <si>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</si>
  <si>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</si>
  <si>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</si>
  <si>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</si>
  <si>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</si>
  <si>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</si>
  <si>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</si>
  <si>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</si>
  <si>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</si>
  <si>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</si>
  <si>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</si>
  <si>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</si>
  <si>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</si>
  <si>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</si>
  <si>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</si>
  <si>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</si>
  <si>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</si>
  <si>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</si>
  <si>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</si>
  <si>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</si>
  <si>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</si>
  <si>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</si>
  <si>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</si>
  <si>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</si>
  <si>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</si>
  <si>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</si>
  <si>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</si>
  <si>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</si>
  <si>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</si>
  <si>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</si>
  <si>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</si>
  <si>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</si>
  <si>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</si>
  <si>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</si>
  <si>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</si>
  <si>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</si>
  <si>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</si>
  <si>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</si>
  <si>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</si>
  <si>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</si>
  <si>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</si>
  <si>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</si>
  <si>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</si>
  <si>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</si>
  <si>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</si>
  <si>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</si>
  <si>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</si>
  <si>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</si>
  <si>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</si>
  <si>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</si>
  <si>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</si>
  <si>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</si>
  <si>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</si>
  <si>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</si>
  <si>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</si>
  <si>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</si>
  <si>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</si>
  <si>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</si>
  <si>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</si>
  <si>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</si>
  <si>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</si>
  <si>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</si>
  <si>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</si>
  <si>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</si>
  <si>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</si>
  <si>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</si>
  <si>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</si>
  <si>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</si>
  <si>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</si>
  <si>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</si>
  <si>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</si>
  <si>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</si>
  <si>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</si>
  <si>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</si>
  <si>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</si>
  <si>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</si>
  <si>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</si>
  <si>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</si>
  <si>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</si>
  <si>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</si>
  <si>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</si>
  <si>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</si>
  <si>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</si>
  <si>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</si>
  <si>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</si>
  <si>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</si>
  <si>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</si>
  <si>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</si>
  <si>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</si>
  <si>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</si>
  <si>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</si>
  <si>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</si>
  <si>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</si>
  <si>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</si>
  <si>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</si>
  <si>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</si>
  <si>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</si>
  <si>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</si>
  <si>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</si>
  <si>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</si>
  <si>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</si>
  <si>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</si>
  <si>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</si>
  <si>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</si>
  <si>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</si>
  <si>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</si>
  <si>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</si>
  <si>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</si>
  <si>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</si>
  <si>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</si>
  <si>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</si>
  <si>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</si>
  <si>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</si>
  <si>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</si>
  <si>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</si>
  <si>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</si>
  <si>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</si>
  <si>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</si>
  <si>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</si>
  <si>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</si>
  <si>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</si>
  <si>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</si>
  <si>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</si>
  <si>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</si>
  <si>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</si>
  <si>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</si>
  <si>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</si>
  <si>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</si>
  <si>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</si>
  <si>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</si>
  <si>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</si>
  <si>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</si>
  <si>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</si>
  <si>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</si>
  <si>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</si>
  <si>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</si>
  <si>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</si>
  <si>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</si>
  <si>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</si>
  <si>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</si>
  <si>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</si>
  <si>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</si>
  <si>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</si>
  <si>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http://sed.guanajuato.gob.mx/CuentaPublica/public/main</t>
  </si>
  <si>
    <t>http://sed.guanajuato.gob.mx/CuentaPublica/public/uploads/2016/A/53_GPM/GPM.pdf</t>
  </si>
  <si>
    <t xml:space="preserve"> -   </t>
  </si>
  <si>
    <t>En este rubro se integra el saldo de la SHCP por concepto de anticipo y constancia de participaciones al cierre de cada trimestre.</t>
  </si>
  <si>
    <t>169/2002</t>
  </si>
  <si>
    <t>Gobierno del Estado de Guanajuato</t>
  </si>
  <si>
    <t>234/2005</t>
  </si>
  <si>
    <t xml:space="preserve">pesos </t>
  </si>
  <si>
    <t>pesos</t>
  </si>
  <si>
    <t>167/2002</t>
  </si>
  <si>
    <t>311/2009</t>
  </si>
  <si>
    <t>348/2007</t>
  </si>
  <si>
    <t>519/2009</t>
  </si>
  <si>
    <t>Gobierno del Estado de Guanajuto</t>
  </si>
  <si>
    <t>713/2011</t>
  </si>
  <si>
    <t>349/2007</t>
  </si>
  <si>
    <t>501/2010</t>
  </si>
  <si>
    <t>645/2011</t>
  </si>
  <si>
    <t>P11-0612087</t>
  </si>
  <si>
    <t>P11-0813101</t>
  </si>
  <si>
    <t>P11-0516024</t>
  </si>
  <si>
    <t>P11-0813104</t>
  </si>
  <si>
    <t>511/2010</t>
  </si>
  <si>
    <t>P11-0813102</t>
  </si>
  <si>
    <t>En Otros Gastos se considera la revaluación en el valor de la UDI, correspondiente a $1,100,088.76 del primer trimestre; -$485,856.78 del segundo trimestre; $636,685.83 del tercer trimestre y $1,682,150.46 del cuarto trimestre.</t>
  </si>
  <si>
    <t>P11-0914138</t>
  </si>
  <si>
    <t xml:space="preserve">Comisión Estatal del Agua de Guanajuato </t>
  </si>
  <si>
    <t>El monto de este proyecto corresponde al pago de la contraprestación que equivale al 56% de la tarifa de inversión (T1) y que está a cargo de la Comisión Estatal del Agua del Estado de Guanajuato.</t>
  </si>
  <si>
    <t>La diferencia corresponde al concepto de Ingresos No comprendidos en las fracciones de la Ley de Ingresos causadas en ejericios fiscales anteriores por un importe de 7857275511. no incluidos en este formato de alertas.</t>
  </si>
  <si>
    <t>Este importe corresponde a intereses del FAEB, Fondo de Aportación  que no esta reflejado en este formato de alertas, por eso se incluyó en Otros Ingresos Etiquetados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</si>
</sst>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9" fillId="3" borderId="16" xfId="0" applyFont="1" applyFill="1" applyBorder="1" applyAlignment="1" applyProtection="1">
      <alignment horizontal="center" wrapText="1"/>
      <protection hidden="1"/>
    </xf>
    <xf numFmtId="0" fontId="9" fillId="3" borderId="1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top"/>
      <protection hidden="1"/>
    </xf>
    <xf numFmtId="0" fontId="10" fillId="3" borderId="1"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0" fontId="8" fillId="0" borderId="0" xfId="0" applyFont="1"/>
    <xf numFmtId="0" fontId="0" fillId="0" borderId="0" xfId="0" applyFont="1"/>
    <xf numFmtId="0" fontId="3" fillId="0" borderId="8" xfId="0" applyFont="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7" fillId="5" borderId="4" xfId="0" applyFont="1" applyFill="1" applyBorder="1" applyAlignment="1" applyProtection="1">
      <alignment horizontal="left"/>
      <protection hidden="1"/>
    </xf>
    <xf numFmtId="0" fontId="6" fillId="5" borderId="6" xfId="0" applyFont="1" applyFill="1" applyBorder="1" applyAlignment="1" applyProtection="1">
      <alignment horizontal="left" vertical="top"/>
      <protection hidden="1"/>
    </xf>
    <xf numFmtId="0" fontId="7" fillId="5" borderId="6" xfId="0" applyFont="1" applyFill="1" applyBorder="1" applyAlignment="1" applyProtection="1">
      <alignment horizontal="left"/>
      <protection hidden="1"/>
    </xf>
    <xf numFmtId="0" fontId="7" fillId="5" borderId="11" xfId="0" applyFont="1" applyFill="1" applyBorder="1" applyAlignment="1" applyProtection="1">
      <alignment horizontal="left"/>
      <protection hidden="1"/>
    </xf>
    <xf numFmtId="0" fontId="6" fillId="5" borderId="0" xfId="0" applyFont="1" applyFill="1" applyBorder="1" applyAlignment="1" applyProtection="1">
      <alignment horizontal="left" vertical="top"/>
      <protection hidden="1"/>
    </xf>
    <xf numFmtId="0" fontId="6" fillId="5" borderId="13" xfId="0" applyFont="1" applyFill="1" applyBorder="1" applyAlignment="1" applyProtection="1">
      <alignment horizontal="left" vertical="top" wrapText="1"/>
      <protection hidden="1"/>
    </xf>
    <xf numFmtId="0" fontId="6" fillId="5" borderId="13" xfId="0" applyFont="1" applyFill="1" applyBorder="1" applyAlignment="1" applyProtection="1">
      <alignment horizontal="left"/>
      <protection hidden="1"/>
    </xf>
    <xf numFmtId="0" fontId="7" fillId="5" borderId="13" xfId="0" applyFont="1" applyFill="1" applyBorder="1" applyAlignment="1" applyProtection="1">
      <alignment horizontal="left"/>
      <protection hidden="1"/>
    </xf>
    <xf numFmtId="0" fontId="6" fillId="5" borderId="6" xfId="0" applyFont="1" applyFill="1" applyBorder="1" applyAlignment="1" applyProtection="1">
      <alignment horizontal="left" vertical="top" wrapText="1"/>
      <protection hidden="1"/>
    </xf>
    <xf numFmtId="0" fontId="6" fillId="5" borderId="6" xfId="0" applyFont="1" applyFill="1" applyBorder="1" applyAlignment="1" applyProtection="1">
      <alignment horizontal="left"/>
      <protection hidden="1"/>
    </xf>
    <xf numFmtId="0" fontId="6" fillId="5" borderId="8" xfId="0" applyFont="1" applyFill="1" applyBorder="1" applyAlignment="1" applyProtection="1">
      <alignment horizontal="left" vertical="top"/>
      <protection hidden="1"/>
    </xf>
    <xf numFmtId="0" fontId="6" fillId="5" borderId="8"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6" fillId="5" borderId="3" xfId="0" applyFont="1" applyFill="1" applyBorder="1" applyAlignment="1" applyProtection="1">
      <alignment horizontal="left" vertical="top"/>
      <protection hidden="1"/>
    </xf>
    <xf numFmtId="0" fontId="6" fillId="5" borderId="4"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12"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3" fillId="5" borderId="0" xfId="0" applyFont="1" applyFill="1" applyBorder="1" applyAlignment="1" applyProtection="1">
      <alignment horizontal="left" vertical="top"/>
      <protection hidden="1"/>
    </xf>
    <xf numFmtId="0" fontId="13" fillId="5" borderId="13" xfId="0" applyFont="1" applyFill="1" applyBorder="1" applyAlignment="1" applyProtection="1">
      <alignment horizontal="left" vertical="top"/>
      <protection hidden="1"/>
    </xf>
    <xf numFmtId="0" fontId="0" fillId="7" borderId="0" xfId="0" applyFill="1"/>
    <xf numFmtId="0" fontId="8" fillId="8" borderId="0" xfId="0" applyFont="1" applyFill="1"/>
    <xf numFmtId="0" fontId="8" fillId="9" borderId="0" xfId="0" applyFont="1" applyFill="1"/>
    <xf numFmtId="0" fontId="0" fillId="9" borderId="0" xfId="0" applyFill="1"/>
    <xf numFmtId="3" fontId="5" fillId="0" borderId="6" xfId="0" applyNumberFormat="1" applyFont="1" applyFill="1" applyBorder="1" applyAlignment="1" applyProtection="1">
      <alignment horizontal="left"/>
      <protection locked="0"/>
    </xf>
    <xf numFmtId="3" fontId="5" fillId="0" borderId="8" xfId="0" applyNumberFormat="1" applyFont="1" applyFill="1" applyBorder="1" applyAlignment="1" applyProtection="1">
      <alignment horizontal="left"/>
      <protection locked="0"/>
    </xf>
    <xf numFmtId="0" fontId="5" fillId="0" borderId="13"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0" fillId="6" borderId="0" xfId="0" applyFont="1" applyFill="1"/>
    <xf numFmtId="0" fontId="0" fillId="6" borderId="0" xfId="0" applyFill="1"/>
    <xf numFmtId="164" fontId="5" fillId="0" borderId="6" xfId="1" applyNumberFormat="1" applyFont="1" applyFill="1" applyBorder="1" applyAlignment="1" applyProtection="1">
      <alignment horizontal="left"/>
      <protection locked="0"/>
    </xf>
    <xf numFmtId="164" fontId="5" fillId="0" borderId="8" xfId="1" applyNumberFormat="1" applyFont="1" applyFill="1" applyBorder="1" applyAlignment="1" applyProtection="1">
      <alignment horizontal="left"/>
      <protection locked="0"/>
    </xf>
    <xf numFmtId="164" fontId="5" fillId="0" borderId="11" xfId="1" applyNumberFormat="1" applyFont="1" applyFill="1" applyBorder="1" applyAlignment="1" applyProtection="1">
      <alignment horizontal="left"/>
      <protection locked="0"/>
    </xf>
    <xf numFmtId="0" fontId="6"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wrapText="1"/>
      <protection hidden="1"/>
    </xf>
    <xf numFmtId="0" fontId="14"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protection hidden="1"/>
    </xf>
    <xf numFmtId="43" fontId="3" fillId="0" borderId="4" xfId="1" applyFont="1" applyBorder="1" applyProtection="1">
      <protection locked="0"/>
    </xf>
    <xf numFmtId="43" fontId="3" fillId="0" borderId="6" xfId="1" applyFont="1" applyBorder="1" applyProtection="1">
      <protection locked="0"/>
    </xf>
    <xf numFmtId="43" fontId="3" fillId="0" borderId="11" xfId="1" applyFont="1" applyBorder="1" applyProtection="1">
      <protection locked="0"/>
    </xf>
    <xf numFmtId="43" fontId="0" fillId="0" borderId="0" xfId="1" applyFont="1" applyProtection="1">
      <protection hidden="1"/>
    </xf>
    <xf numFmtId="43" fontId="3" fillId="0" borderId="8" xfId="1" applyFont="1" applyBorder="1" applyProtection="1">
      <protection locked="0"/>
    </xf>
    <xf numFmtId="0" fontId="0" fillId="0" borderId="0" xfId="0" applyAlignment="1" applyProtection="1">
      <alignment wrapText="1"/>
      <protection hidden="1"/>
    </xf>
    <xf numFmtId="0" fontId="9" fillId="3" borderId="17" xfId="0" applyFont="1" applyFill="1" applyBorder="1" applyAlignment="1" applyProtection="1">
      <alignment horizontal="center" vertical="center" wrapText="1"/>
      <protection hidden="1"/>
    </xf>
    <xf numFmtId="0" fontId="9" fillId="3" borderId="18" xfId="0" applyFont="1" applyFill="1" applyBorder="1" applyAlignment="1" applyProtection="1">
      <alignment horizontal="center" vertical="center" wrapText="1"/>
      <protection hidden="1"/>
    </xf>
    <xf numFmtId="0" fontId="10" fillId="3" borderId="19" xfId="0" applyFont="1" applyFill="1" applyBorder="1" applyAlignment="1" applyProtection="1">
      <alignment horizontal="center" vertical="top" wrapText="1"/>
      <protection hidden="1"/>
    </xf>
    <xf numFmtId="0" fontId="5" fillId="0" borderId="7" xfId="0" applyFont="1" applyFill="1" applyBorder="1" applyAlignment="1" applyProtection="1">
      <alignment horizontal="left" wrapText="1"/>
      <protection locked="0"/>
    </xf>
    <xf numFmtId="0" fontId="5" fillId="0" borderId="9" xfId="0" applyFont="1" applyFill="1" applyBorder="1" applyAlignment="1" applyProtection="1">
      <alignment horizontal="left" wrapText="1"/>
      <protection locked="0"/>
    </xf>
    <xf numFmtId="0" fontId="5"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2"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164" fontId="3" fillId="0" borderId="9" xfId="1" applyNumberFormat="1" applyFont="1" applyFill="1" applyBorder="1" applyAlignment="1" applyProtection="1">
      <alignment wrapText="1"/>
      <protection locked="0"/>
    </xf>
    <xf numFmtId="0" fontId="11" fillId="4" borderId="15" xfId="0" applyFont="1" applyFill="1" applyBorder="1" applyAlignment="1" applyProtection="1">
      <alignment horizontal="center"/>
      <protection hidden="1"/>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200025</xdr:rowOff>
        </xdr:from>
        <xdr:to>
          <xdr:col>1</xdr:col>
          <xdr:colOff>3467100</xdr:colOff>
          <xdr:row>10</xdr:row>
          <xdr:rowOff>581025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28</xdr:row>
          <xdr:rowOff>257175</xdr:rowOff>
        </xdr:from>
        <xdr:to>
          <xdr:col>1</xdr:col>
          <xdr:colOff>3467100</xdr:colOff>
          <xdr:row>28</xdr:row>
          <xdr:rowOff>571500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39</xdr:row>
          <xdr:rowOff>247650</xdr:rowOff>
        </xdr:from>
        <xdr:to>
          <xdr:col>1</xdr:col>
          <xdr:colOff>3429000</xdr:colOff>
          <xdr:row>39</xdr:row>
          <xdr:rowOff>561975</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48</xdr:row>
          <xdr:rowOff>161925</xdr:rowOff>
        </xdr:from>
        <xdr:to>
          <xdr:col>1</xdr:col>
          <xdr:colOff>3429000</xdr:colOff>
          <xdr:row>49</xdr:row>
          <xdr:rowOff>190500</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77</xdr:row>
          <xdr:rowOff>247650</xdr:rowOff>
        </xdr:from>
        <xdr:to>
          <xdr:col>1</xdr:col>
          <xdr:colOff>3295650</xdr:colOff>
          <xdr:row>78</xdr:row>
          <xdr:rowOff>190500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xdr:row>
          <xdr:rowOff>28575</xdr:rowOff>
        </xdr:from>
        <xdr:to>
          <xdr:col>3</xdr:col>
          <xdr:colOff>1257300</xdr:colOff>
          <xdr:row>2</xdr:row>
          <xdr:rowOff>247650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BK94"/>
  <sheetViews>
    <sheetView showGridLines="0" tabSelected="1" topLeftCell="Z34" zoomScale="70" zoomScaleNormal="70" workbookViewId="0">
      <selection activeCell="BJ39" sqref="BJ39"/>
    </sheetView>
  </sheetViews>
  <sheetFormatPr baseColWidth="10"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5703125" style="1" customWidth="1"/>
    <col min="6" max="6" width="26.7109375" style="1" customWidth="1"/>
    <col min="7" max="8" width="44.85546875" style="1" bestFit="1" customWidth="1"/>
    <col min="9" max="9" width="55.7109375" style="1" bestFit="1" customWidth="1"/>
    <col min="10" max="10" width="31.85546875" style="1" customWidth="1"/>
    <col min="11" max="15" width="24.5703125" style="1" customWidth="1"/>
    <col min="16" max="16" width="26.7109375" style="1" bestFit="1" customWidth="1"/>
    <col min="17" max="34" width="24.5703125" style="1" customWidth="1"/>
    <col min="35" max="35" width="19.85546875" style="1" bestFit="1" customWidth="1"/>
    <col min="36" max="36" width="19.85546875" style="1" customWidth="1"/>
    <col min="37" max="59" width="24.5703125" style="1" hidden="1" customWidth="1"/>
    <col min="60" max="61" width="19.85546875" style="1" hidden="1" customWidth="1"/>
    <col min="62" max="62" width="121.7109375" style="76" customWidth="1"/>
    <col min="63" max="63" width="0" style="1" hidden="1" customWidth="1"/>
    <col min="64" max="16384" width="11.42578125" style="1"/>
  </cols>
  <sheetData>
    <row r="2" spans="1:63" ht="21" x14ac:dyDescent="0.35">
      <c r="B2" s="88" t="s">
        <v>0</v>
      </c>
      <c r="C2" s="88"/>
      <c r="D2" s="2"/>
      <c r="E2" s="2"/>
      <c r="F2" s="2"/>
      <c r="G2" s="2"/>
      <c r="H2" s="2"/>
      <c r="I2" s="2"/>
      <c r="J2" s="2"/>
    </row>
    <row r="3" spans="1:63" ht="21" x14ac:dyDescent="0.35">
      <c r="B3" s="17" t="s">
        <v>1</v>
      </c>
      <c r="C3" s="3" t="s">
        <v>415</v>
      </c>
      <c r="D3" s="2"/>
      <c r="E3" s="2"/>
      <c r="F3" s="2"/>
      <c r="G3" s="2"/>
      <c r="H3" s="4"/>
      <c r="I3" s="2"/>
      <c r="J3" s="2"/>
    </row>
    <row r="4" spans="1:63" ht="21" x14ac:dyDescent="0.35">
      <c r="B4" s="17" t="s">
        <v>2</v>
      </c>
      <c r="C4" s="3" t="s">
        <v>436</v>
      </c>
      <c r="D4" s="2"/>
      <c r="E4" s="2"/>
      <c r="F4" s="2"/>
      <c r="G4" s="2"/>
      <c r="H4" s="4"/>
      <c r="I4" s="2"/>
      <c r="J4" s="2"/>
    </row>
    <row r="5" spans="1:63" ht="21" x14ac:dyDescent="0.35">
      <c r="B5" s="17" t="s">
        <v>3</v>
      </c>
      <c r="C5" s="3" t="s">
        <v>436</v>
      </c>
      <c r="D5" s="2"/>
      <c r="E5" s="2"/>
      <c r="F5" s="2"/>
      <c r="G5" s="2"/>
      <c r="H5" s="4"/>
      <c r="I5" s="2"/>
      <c r="J5" s="2"/>
    </row>
    <row r="6" spans="1:63" ht="51" customHeight="1" x14ac:dyDescent="0.35">
      <c r="B6" s="18" t="s">
        <v>77</v>
      </c>
      <c r="C6" s="3" t="s">
        <v>437</v>
      </c>
      <c r="D6" s="2"/>
      <c r="E6" s="2"/>
      <c r="F6" s="2"/>
      <c r="G6" s="2"/>
      <c r="H6" s="4"/>
      <c r="I6" s="2"/>
      <c r="J6" s="2"/>
    </row>
    <row r="8" spans="1:63" ht="93" x14ac:dyDescent="0.35">
      <c r="A8"/>
      <c r="B8" s="10" t="s">
        <v>159</v>
      </c>
      <c r="C8" s="10" t="s">
        <v>158</v>
      </c>
      <c r="D8" s="10" t="s">
        <v>4</v>
      </c>
      <c r="E8" s="10" t="s">
        <v>5</v>
      </c>
      <c r="F8" s="10" t="s">
        <v>80</v>
      </c>
      <c r="G8" s="10" t="s">
        <v>6</v>
      </c>
      <c r="H8" s="10" t="s">
        <v>164</v>
      </c>
      <c r="I8" s="10" t="s">
        <v>78</v>
      </c>
      <c r="J8" s="10" t="s">
        <v>370</v>
      </c>
      <c r="K8" s="10" t="s">
        <v>8</v>
      </c>
      <c r="L8" s="11" t="s">
        <v>371</v>
      </c>
      <c r="M8" s="11" t="s">
        <v>371</v>
      </c>
      <c r="N8" s="11" t="s">
        <v>371</v>
      </c>
      <c r="O8" s="11" t="s">
        <v>371</v>
      </c>
      <c r="P8" s="11" t="s">
        <v>371</v>
      </c>
      <c r="Q8" s="10" t="s">
        <v>372</v>
      </c>
      <c r="R8" s="10" t="s">
        <v>372</v>
      </c>
      <c r="S8" s="10" t="s">
        <v>372</v>
      </c>
      <c r="T8" s="10" t="s">
        <v>372</v>
      </c>
      <c r="U8" s="10" t="s">
        <v>372</v>
      </c>
      <c r="V8" s="11" t="s">
        <v>373</v>
      </c>
      <c r="W8" s="11" t="s">
        <v>373</v>
      </c>
      <c r="X8" s="11" t="s">
        <v>373</v>
      </c>
      <c r="Y8" s="11" t="s">
        <v>373</v>
      </c>
      <c r="Z8" s="11" t="s">
        <v>373</v>
      </c>
      <c r="AA8" s="11" t="s">
        <v>374</v>
      </c>
      <c r="AB8" s="11" t="s">
        <v>374</v>
      </c>
      <c r="AC8" s="11" t="s">
        <v>374</v>
      </c>
      <c r="AD8" s="11" t="s">
        <v>374</v>
      </c>
      <c r="AE8" s="11" t="s">
        <v>374</v>
      </c>
      <c r="AF8" s="11" t="s">
        <v>375</v>
      </c>
      <c r="AG8" s="11" t="s">
        <v>375</v>
      </c>
      <c r="AH8" s="11" t="s">
        <v>375</v>
      </c>
      <c r="AI8" s="11" t="s">
        <v>375</v>
      </c>
      <c r="AJ8" s="11" t="s">
        <v>375</v>
      </c>
      <c r="AK8" s="11" t="s">
        <v>371</v>
      </c>
      <c r="AL8" s="11" t="s">
        <v>371</v>
      </c>
      <c r="AM8" s="11" t="s">
        <v>371</v>
      </c>
      <c r="AN8" s="11" t="s">
        <v>371</v>
      </c>
      <c r="AO8" s="11" t="s">
        <v>371</v>
      </c>
      <c r="AP8" s="10" t="s">
        <v>372</v>
      </c>
      <c r="AQ8" s="10" t="s">
        <v>372</v>
      </c>
      <c r="AR8" s="10" t="s">
        <v>372</v>
      </c>
      <c r="AS8" s="10" t="s">
        <v>372</v>
      </c>
      <c r="AT8" s="10" t="s">
        <v>372</v>
      </c>
      <c r="AU8" s="11" t="s">
        <v>373</v>
      </c>
      <c r="AV8" s="11" t="s">
        <v>373</v>
      </c>
      <c r="AW8" s="11" t="s">
        <v>373</v>
      </c>
      <c r="AX8" s="11" t="s">
        <v>373</v>
      </c>
      <c r="AY8" s="11" t="s">
        <v>373</v>
      </c>
      <c r="AZ8" s="11" t="s">
        <v>374</v>
      </c>
      <c r="BA8" s="11" t="s">
        <v>374</v>
      </c>
      <c r="BB8" s="11" t="s">
        <v>374</v>
      </c>
      <c r="BC8" s="11" t="s">
        <v>374</v>
      </c>
      <c r="BD8" s="11" t="s">
        <v>374</v>
      </c>
      <c r="BE8" s="11" t="s">
        <v>375</v>
      </c>
      <c r="BF8" s="11" t="s">
        <v>375</v>
      </c>
      <c r="BG8" s="11" t="s">
        <v>375</v>
      </c>
      <c r="BH8" s="11" t="s">
        <v>375</v>
      </c>
      <c r="BI8" s="11" t="s">
        <v>375</v>
      </c>
      <c r="BJ8" s="77" t="s">
        <v>13</v>
      </c>
    </row>
    <row r="9" spans="1:63" ht="23.25" x14ac:dyDescent="0.35">
      <c r="A9"/>
      <c r="B9" s="12"/>
      <c r="C9" s="12"/>
      <c r="D9" s="12"/>
      <c r="E9" s="12"/>
      <c r="F9" s="12"/>
      <c r="G9" s="12"/>
      <c r="H9" s="12"/>
      <c r="I9" s="12"/>
      <c r="J9" s="12"/>
      <c r="K9" s="12"/>
      <c r="L9" s="13">
        <v>2016</v>
      </c>
      <c r="M9" s="13">
        <v>2016</v>
      </c>
      <c r="N9" s="13">
        <v>2016</v>
      </c>
      <c r="O9" s="13">
        <v>2016</v>
      </c>
      <c r="P9" s="13">
        <v>2016</v>
      </c>
      <c r="Q9" s="13">
        <v>2016</v>
      </c>
      <c r="R9" s="13">
        <v>2016</v>
      </c>
      <c r="S9" s="13">
        <v>2016</v>
      </c>
      <c r="T9" s="13">
        <v>2016</v>
      </c>
      <c r="U9" s="13">
        <v>2016</v>
      </c>
      <c r="V9" s="13">
        <v>2016</v>
      </c>
      <c r="W9" s="13">
        <v>2016</v>
      </c>
      <c r="X9" s="13">
        <v>2016</v>
      </c>
      <c r="Y9" s="13">
        <v>2016</v>
      </c>
      <c r="Z9" s="13">
        <v>2016</v>
      </c>
      <c r="AA9" s="13">
        <v>2016</v>
      </c>
      <c r="AB9" s="13">
        <v>2016</v>
      </c>
      <c r="AC9" s="13">
        <v>2016</v>
      </c>
      <c r="AD9" s="13">
        <v>2016</v>
      </c>
      <c r="AE9" s="13">
        <v>2016</v>
      </c>
      <c r="AF9" s="13">
        <v>2016</v>
      </c>
      <c r="AG9" s="13">
        <v>2016</v>
      </c>
      <c r="AH9" s="13">
        <v>2016</v>
      </c>
      <c r="AI9" s="13">
        <v>2016</v>
      </c>
      <c r="AJ9" s="13">
        <v>2016</v>
      </c>
      <c r="AK9" s="13">
        <v>2017</v>
      </c>
      <c r="AL9" s="13">
        <v>2017</v>
      </c>
      <c r="AM9" s="13">
        <v>2017</v>
      </c>
      <c r="AN9" s="13">
        <v>2017</v>
      </c>
      <c r="AO9" s="13">
        <v>2017</v>
      </c>
      <c r="AP9" s="13">
        <v>2017</v>
      </c>
      <c r="AQ9" s="13">
        <v>2017</v>
      </c>
      <c r="AR9" s="13">
        <v>2017</v>
      </c>
      <c r="AS9" s="13">
        <v>2017</v>
      </c>
      <c r="AT9" s="13">
        <v>2017</v>
      </c>
      <c r="AU9" s="13">
        <v>2017</v>
      </c>
      <c r="AV9" s="13">
        <v>2017</v>
      </c>
      <c r="AW9" s="13">
        <v>2017</v>
      </c>
      <c r="AX9" s="13">
        <v>2017</v>
      </c>
      <c r="AY9" s="13">
        <v>2017</v>
      </c>
      <c r="AZ9" s="13">
        <v>2017</v>
      </c>
      <c r="BA9" s="13">
        <v>2017</v>
      </c>
      <c r="BB9" s="13">
        <v>2017</v>
      </c>
      <c r="BC9" s="13">
        <v>2017</v>
      </c>
      <c r="BD9" s="13">
        <v>2017</v>
      </c>
      <c r="BE9" s="13">
        <v>2017</v>
      </c>
      <c r="BF9" s="13">
        <v>2017</v>
      </c>
      <c r="BG9" s="13">
        <v>2017</v>
      </c>
      <c r="BH9" s="13">
        <v>2017</v>
      </c>
      <c r="BI9" s="13">
        <v>2017</v>
      </c>
      <c r="BJ9" s="78"/>
    </row>
    <row r="10" spans="1:63" ht="23.25" x14ac:dyDescent="0.25">
      <c r="A10"/>
      <c r="B10" s="14"/>
      <c r="C10" s="14"/>
      <c r="D10" s="14"/>
      <c r="E10" s="15"/>
      <c r="F10" s="15"/>
      <c r="G10" s="14"/>
      <c r="H10" s="14"/>
      <c r="I10" s="15"/>
      <c r="J10" s="15"/>
      <c r="K10" s="15"/>
      <c r="L10" s="16" t="s">
        <v>14</v>
      </c>
      <c r="M10" s="16" t="s">
        <v>15</v>
      </c>
      <c r="N10" s="16" t="s">
        <v>16</v>
      </c>
      <c r="O10" s="16" t="s">
        <v>17</v>
      </c>
      <c r="P10" s="16" t="s">
        <v>168</v>
      </c>
      <c r="Q10" s="16" t="s">
        <v>14</v>
      </c>
      <c r="R10" s="16" t="s">
        <v>15</v>
      </c>
      <c r="S10" s="16" t="s">
        <v>16</v>
      </c>
      <c r="T10" s="16" t="s">
        <v>17</v>
      </c>
      <c r="U10" s="16" t="s">
        <v>168</v>
      </c>
      <c r="V10" s="16" t="s">
        <v>14</v>
      </c>
      <c r="W10" s="16" t="s">
        <v>15</v>
      </c>
      <c r="X10" s="16" t="s">
        <v>16</v>
      </c>
      <c r="Y10" s="16" t="s">
        <v>17</v>
      </c>
      <c r="Z10" s="16" t="s">
        <v>168</v>
      </c>
      <c r="AA10" s="16" t="s">
        <v>14</v>
      </c>
      <c r="AB10" s="16" t="s">
        <v>15</v>
      </c>
      <c r="AC10" s="16" t="s">
        <v>16</v>
      </c>
      <c r="AD10" s="16" t="s">
        <v>17</v>
      </c>
      <c r="AE10" s="16" t="s">
        <v>168</v>
      </c>
      <c r="AF10" s="16" t="s">
        <v>14</v>
      </c>
      <c r="AG10" s="16" t="s">
        <v>15</v>
      </c>
      <c r="AH10" s="16" t="s">
        <v>16</v>
      </c>
      <c r="AI10" s="16" t="s">
        <v>17</v>
      </c>
      <c r="AJ10" s="16" t="s">
        <v>168</v>
      </c>
      <c r="AK10" s="16" t="s">
        <v>14</v>
      </c>
      <c r="AL10" s="16" t="s">
        <v>15</v>
      </c>
      <c r="AM10" s="16" t="s">
        <v>16</v>
      </c>
      <c r="AN10" s="16" t="s">
        <v>17</v>
      </c>
      <c r="AO10" s="16" t="s">
        <v>168</v>
      </c>
      <c r="AP10" s="16" t="s">
        <v>14</v>
      </c>
      <c r="AQ10" s="16" t="s">
        <v>15</v>
      </c>
      <c r="AR10" s="16" t="s">
        <v>16</v>
      </c>
      <c r="AS10" s="16" t="s">
        <v>17</v>
      </c>
      <c r="AT10" s="16" t="s">
        <v>168</v>
      </c>
      <c r="AU10" s="16" t="s">
        <v>14</v>
      </c>
      <c r="AV10" s="16" t="s">
        <v>15</v>
      </c>
      <c r="AW10" s="16" t="s">
        <v>16</v>
      </c>
      <c r="AX10" s="16" t="s">
        <v>17</v>
      </c>
      <c r="AY10" s="16" t="s">
        <v>168</v>
      </c>
      <c r="AZ10" s="16" t="s">
        <v>14</v>
      </c>
      <c r="BA10" s="16" t="s">
        <v>15</v>
      </c>
      <c r="BB10" s="16" t="s">
        <v>16</v>
      </c>
      <c r="BC10" s="16" t="s">
        <v>17</v>
      </c>
      <c r="BD10" s="16" t="s">
        <v>168</v>
      </c>
      <c r="BE10" s="16" t="s">
        <v>14</v>
      </c>
      <c r="BF10" s="16" t="s">
        <v>15</v>
      </c>
      <c r="BG10" s="16" t="s">
        <v>16</v>
      </c>
      <c r="BH10" s="16" t="s">
        <v>17</v>
      </c>
      <c r="BI10" s="16" t="s">
        <v>168</v>
      </c>
      <c r="BJ10" s="79"/>
    </row>
    <row r="11" spans="1:63" ht="63" customHeight="1" x14ac:dyDescent="0.35">
      <c r="B11" s="22" t="s">
        <v>160</v>
      </c>
      <c r="C11" s="22" t="s">
        <v>378</v>
      </c>
      <c r="D11" s="5" t="s">
        <v>90</v>
      </c>
      <c r="E11" s="5" t="s">
        <v>130</v>
      </c>
      <c r="F11" s="5" t="s">
        <v>440</v>
      </c>
      <c r="G11" s="5" t="s">
        <v>148</v>
      </c>
      <c r="H11" s="5" t="s">
        <v>148</v>
      </c>
      <c r="I11" s="5" t="s">
        <v>441</v>
      </c>
      <c r="J11" s="64">
        <v>2289037000</v>
      </c>
      <c r="K11" s="5" t="s">
        <v>443</v>
      </c>
      <c r="L11" s="64">
        <v>150797587.06</v>
      </c>
      <c r="M11" s="64">
        <v>144998414.88999999</v>
      </c>
      <c r="N11" s="64">
        <v>140317301.99000001</v>
      </c>
      <c r="O11" s="64">
        <v>136627333.13999999</v>
      </c>
      <c r="P11" s="64">
        <v>136627333</v>
      </c>
      <c r="Q11" s="64">
        <v>5313225.63</v>
      </c>
      <c r="R11" s="64">
        <v>5313315.38</v>
      </c>
      <c r="S11" s="64">
        <v>5317798.7300000004</v>
      </c>
      <c r="T11" s="64">
        <v>5372119.2999999998</v>
      </c>
      <c r="U11" s="64">
        <v>21316459</v>
      </c>
      <c r="V11" s="64">
        <v>2309457.83</v>
      </c>
      <c r="W11" s="64">
        <v>2229945.7999999998</v>
      </c>
      <c r="X11" s="64">
        <v>2176131.67</v>
      </c>
      <c r="Y11" s="64">
        <v>2271370.37</v>
      </c>
      <c r="Z11" s="64">
        <v>8986906</v>
      </c>
      <c r="AA11" s="64"/>
      <c r="AB11" s="64"/>
      <c r="AC11" s="64"/>
      <c r="AD11" s="64"/>
      <c r="AE11" s="64"/>
      <c r="AF11" s="64">
        <v>1102452.9099999999</v>
      </c>
      <c r="AG11" s="64">
        <v>-483376.63</v>
      </c>
      <c r="AH11" s="64">
        <v>639397.98</v>
      </c>
      <c r="AI11" s="64">
        <v>1684862.61</v>
      </c>
      <c r="AJ11" s="64">
        <v>2943337</v>
      </c>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80" t="s">
        <v>460</v>
      </c>
      <c r="BK11" s="49"/>
    </row>
    <row r="12" spans="1:63" ht="21" x14ac:dyDescent="0.35">
      <c r="B12" s="23"/>
      <c r="C12" s="23"/>
      <c r="D12" s="5" t="s">
        <v>90</v>
      </c>
      <c r="E12" s="5" t="s">
        <v>130</v>
      </c>
      <c r="F12" s="5" t="s">
        <v>442</v>
      </c>
      <c r="G12" s="5" t="s">
        <v>148</v>
      </c>
      <c r="H12" s="5" t="s">
        <v>148</v>
      </c>
      <c r="I12" s="5" t="s">
        <v>441</v>
      </c>
      <c r="J12" s="64">
        <v>1184414400</v>
      </c>
      <c r="K12" s="5" t="s">
        <v>444</v>
      </c>
      <c r="L12" s="64">
        <v>480347417.74000001</v>
      </c>
      <c r="M12" s="64">
        <v>460051048</v>
      </c>
      <c r="N12" s="64">
        <v>432989221.68000001</v>
      </c>
      <c r="O12" s="64">
        <v>412692851.94</v>
      </c>
      <c r="P12" s="64">
        <v>412692852</v>
      </c>
      <c r="Q12" s="64">
        <v>13530913.16</v>
      </c>
      <c r="R12" s="64">
        <v>20296369.739999998</v>
      </c>
      <c r="S12" s="64">
        <v>27061826.32</v>
      </c>
      <c r="T12" s="64">
        <v>20296369.739999998</v>
      </c>
      <c r="U12" s="64">
        <v>81185479</v>
      </c>
      <c r="V12" s="64">
        <v>3813862.8</v>
      </c>
      <c r="W12" s="64">
        <v>5640771.0599999996</v>
      </c>
      <c r="X12" s="64">
        <v>7915739.7199999997</v>
      </c>
      <c r="Y12" s="64">
        <v>6286917</v>
      </c>
      <c r="Z12" s="64">
        <v>23657291</v>
      </c>
      <c r="AA12" s="64"/>
      <c r="AB12" s="64"/>
      <c r="AC12" s="64"/>
      <c r="AD12" s="64"/>
      <c r="AE12" s="64"/>
      <c r="AF12" s="64">
        <v>2364.15</v>
      </c>
      <c r="AG12" s="64"/>
      <c r="AH12" s="64">
        <v>2712.15</v>
      </c>
      <c r="AI12" s="64">
        <v>2712.15</v>
      </c>
      <c r="AJ12" s="64">
        <v>10269</v>
      </c>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80"/>
      <c r="BK12" s="49"/>
    </row>
    <row r="13" spans="1:63" ht="21" x14ac:dyDescent="0.35">
      <c r="B13" s="23"/>
      <c r="C13" s="23"/>
      <c r="D13" s="5" t="s">
        <v>90</v>
      </c>
      <c r="E13" s="5" t="s">
        <v>394</v>
      </c>
      <c r="F13" s="5" t="s">
        <v>445</v>
      </c>
      <c r="G13" s="5" t="s">
        <v>148</v>
      </c>
      <c r="H13" s="5" t="s">
        <v>148</v>
      </c>
      <c r="I13" s="5" t="s">
        <v>441</v>
      </c>
      <c r="J13" s="64">
        <v>233000000</v>
      </c>
      <c r="K13" s="5" t="s">
        <v>444</v>
      </c>
      <c r="L13" s="64">
        <v>28313440.75</v>
      </c>
      <c r="M13" s="64">
        <v>24074740.75</v>
      </c>
      <c r="N13" s="64">
        <v>19836040.75</v>
      </c>
      <c r="O13" s="64">
        <v>15597340.75</v>
      </c>
      <c r="P13" s="64">
        <v>15597340.75</v>
      </c>
      <c r="Q13" s="64">
        <v>4238700</v>
      </c>
      <c r="R13" s="64">
        <v>4238700</v>
      </c>
      <c r="S13" s="64">
        <v>4238700</v>
      </c>
      <c r="T13" s="64">
        <v>4238700</v>
      </c>
      <c r="U13" s="64">
        <v>16954800</v>
      </c>
      <c r="V13" s="64">
        <v>370601.77</v>
      </c>
      <c r="W13" s="64">
        <v>344947.32</v>
      </c>
      <c r="X13" s="64">
        <v>310393.96000000002</v>
      </c>
      <c r="Y13" s="64">
        <v>283477.53000000003</v>
      </c>
      <c r="Z13" s="64">
        <v>1309421</v>
      </c>
      <c r="AA13" s="64"/>
      <c r="AB13" s="64"/>
      <c r="AC13" s="64"/>
      <c r="AD13" s="64"/>
      <c r="AE13" s="64"/>
      <c r="AF13" s="64">
        <v>2364.15</v>
      </c>
      <c r="AG13" s="64">
        <v>2480.15</v>
      </c>
      <c r="AH13" s="64">
        <v>2712.15</v>
      </c>
      <c r="AI13" s="64">
        <v>2712.15</v>
      </c>
      <c r="AJ13" s="64">
        <v>10269</v>
      </c>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80"/>
      <c r="BK13" s="49"/>
    </row>
    <row r="14" spans="1:63" ht="21" x14ac:dyDescent="0.35">
      <c r="B14" s="23"/>
      <c r="C14" s="23"/>
      <c r="D14" s="6" t="s">
        <v>90</v>
      </c>
      <c r="E14" s="6" t="s">
        <v>394</v>
      </c>
      <c r="F14" s="6" t="s">
        <v>446</v>
      </c>
      <c r="G14" s="6" t="s">
        <v>148</v>
      </c>
      <c r="H14" s="6" t="s">
        <v>148</v>
      </c>
      <c r="I14" s="6" t="s">
        <v>441</v>
      </c>
      <c r="J14" s="65">
        <v>2000000000</v>
      </c>
      <c r="K14" s="6" t="s">
        <v>444</v>
      </c>
      <c r="L14" s="65">
        <v>597504830</v>
      </c>
      <c r="M14" s="65">
        <v>554825930</v>
      </c>
      <c r="N14" s="65">
        <v>512147030</v>
      </c>
      <c r="O14" s="65">
        <v>469468130</v>
      </c>
      <c r="P14" s="65">
        <v>469468130</v>
      </c>
      <c r="Q14" s="65">
        <v>42678900</v>
      </c>
      <c r="R14" s="65">
        <v>42678900</v>
      </c>
      <c r="S14" s="65">
        <v>42678900</v>
      </c>
      <c r="T14" s="65">
        <v>42678900</v>
      </c>
      <c r="U14" s="65">
        <v>170715600</v>
      </c>
      <c r="V14" s="65">
        <v>8408614.4199999999</v>
      </c>
      <c r="W14" s="65">
        <v>8370933.3700000001</v>
      </c>
      <c r="X14" s="65">
        <v>8237615.5599999996</v>
      </c>
      <c r="Y14" s="65">
        <v>8427116.4700000007</v>
      </c>
      <c r="Z14" s="65">
        <v>33444280</v>
      </c>
      <c r="AA14" s="65"/>
      <c r="AB14" s="65"/>
      <c r="AC14" s="65"/>
      <c r="AD14" s="65"/>
      <c r="AE14" s="65"/>
      <c r="AF14" s="65">
        <v>2364.15</v>
      </c>
      <c r="AG14" s="65">
        <v>2480.15</v>
      </c>
      <c r="AH14" s="65">
        <v>2712.15</v>
      </c>
      <c r="AI14" s="65">
        <v>2712.15</v>
      </c>
      <c r="AJ14" s="65">
        <v>10269</v>
      </c>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81"/>
      <c r="BK14" s="49"/>
    </row>
    <row r="15" spans="1:63" ht="21" x14ac:dyDescent="0.35">
      <c r="B15" s="23"/>
      <c r="C15" s="23"/>
      <c r="D15" s="6" t="s">
        <v>90</v>
      </c>
      <c r="E15" s="6" t="s">
        <v>134</v>
      </c>
      <c r="F15" s="6" t="s">
        <v>447</v>
      </c>
      <c r="G15" s="6" t="s">
        <v>148</v>
      </c>
      <c r="H15" s="6" t="s">
        <v>148</v>
      </c>
      <c r="I15" s="6" t="s">
        <v>441</v>
      </c>
      <c r="J15" s="65">
        <v>500000000</v>
      </c>
      <c r="K15" s="6" t="s">
        <v>444</v>
      </c>
      <c r="L15" s="65">
        <v>225007700</v>
      </c>
      <c r="M15" s="65">
        <v>216674600</v>
      </c>
      <c r="N15" s="65">
        <v>208341500</v>
      </c>
      <c r="O15" s="65">
        <v>200008400</v>
      </c>
      <c r="P15" s="65">
        <v>200008400</v>
      </c>
      <c r="Q15" s="65">
        <v>8333100</v>
      </c>
      <c r="R15" s="65">
        <v>8333100</v>
      </c>
      <c r="S15" s="65">
        <v>8333100</v>
      </c>
      <c r="T15" s="65">
        <v>8333100</v>
      </c>
      <c r="U15" s="65">
        <v>33332400</v>
      </c>
      <c r="V15" s="65">
        <v>2342366.0699999998</v>
      </c>
      <c r="W15" s="65">
        <v>2457882.3199999998</v>
      </c>
      <c r="X15" s="65">
        <v>2584516.0299999998</v>
      </c>
      <c r="Y15" s="65">
        <v>2843831.25</v>
      </c>
      <c r="Z15" s="65">
        <v>10228596</v>
      </c>
      <c r="AA15" s="65"/>
      <c r="AB15" s="65"/>
      <c r="AC15" s="65"/>
      <c r="AD15" s="65"/>
      <c r="AE15" s="65"/>
      <c r="AF15" s="65">
        <v>2364.15</v>
      </c>
      <c r="AG15" s="65">
        <v>2364.15</v>
      </c>
      <c r="AH15" s="65">
        <v>2480.15</v>
      </c>
      <c r="AI15" s="65">
        <v>2712.15</v>
      </c>
      <c r="AJ15" s="65">
        <v>10269</v>
      </c>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81"/>
      <c r="BK15" s="49"/>
    </row>
    <row r="16" spans="1:63" ht="21" x14ac:dyDescent="0.35">
      <c r="B16" s="23"/>
      <c r="C16" s="23"/>
      <c r="D16" s="6" t="s">
        <v>90</v>
      </c>
      <c r="E16" s="6" t="s">
        <v>134</v>
      </c>
      <c r="F16" s="6" t="s">
        <v>448</v>
      </c>
      <c r="G16" s="6" t="s">
        <v>148</v>
      </c>
      <c r="H16" s="6" t="s">
        <v>148</v>
      </c>
      <c r="I16" s="6" t="s">
        <v>449</v>
      </c>
      <c r="J16" s="65">
        <v>1600000000</v>
      </c>
      <c r="K16" s="6" t="s">
        <v>444</v>
      </c>
      <c r="L16" s="65">
        <v>805001250</v>
      </c>
      <c r="M16" s="65">
        <v>782001300</v>
      </c>
      <c r="N16" s="65">
        <v>759001350</v>
      </c>
      <c r="O16" s="65">
        <v>736001400</v>
      </c>
      <c r="P16" s="65">
        <v>736001400</v>
      </c>
      <c r="Q16" s="65">
        <v>22999950</v>
      </c>
      <c r="R16" s="65">
        <v>22999950</v>
      </c>
      <c r="S16" s="65">
        <v>22999950</v>
      </c>
      <c r="T16" s="65">
        <v>22999950</v>
      </c>
      <c r="U16" s="65">
        <v>91999800</v>
      </c>
      <c r="V16" s="65">
        <v>11030717.109999999</v>
      </c>
      <c r="W16" s="65">
        <v>11438778.539999999</v>
      </c>
      <c r="X16" s="65">
        <v>11929743.050000001</v>
      </c>
      <c r="Y16" s="65">
        <v>12892228.65</v>
      </c>
      <c r="Z16" s="65">
        <v>47291467</v>
      </c>
      <c r="AA16" s="65"/>
      <c r="AB16" s="65"/>
      <c r="AC16" s="65"/>
      <c r="AD16" s="65"/>
      <c r="AE16" s="65"/>
      <c r="AF16" s="65">
        <v>2364.15</v>
      </c>
      <c r="AG16" s="65">
        <v>2480.15</v>
      </c>
      <c r="AH16" s="65">
        <v>2712.15</v>
      </c>
      <c r="AI16" s="65">
        <v>2712.15</v>
      </c>
      <c r="AJ16" s="65">
        <v>10269</v>
      </c>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81"/>
      <c r="BK16" s="49"/>
    </row>
    <row r="17" spans="2:63" ht="21" x14ac:dyDescent="0.35">
      <c r="B17" s="23"/>
      <c r="C17" s="23"/>
      <c r="D17" s="6" t="s">
        <v>90</v>
      </c>
      <c r="E17" s="6" t="s">
        <v>134</v>
      </c>
      <c r="F17" s="6" t="s">
        <v>450</v>
      </c>
      <c r="G17" s="6" t="s">
        <v>148</v>
      </c>
      <c r="H17" s="6" t="s">
        <v>148</v>
      </c>
      <c r="I17" s="6" t="s">
        <v>441</v>
      </c>
      <c r="J17" s="65">
        <v>500000000</v>
      </c>
      <c r="K17" s="6" t="s">
        <v>444</v>
      </c>
      <c r="L17" s="65">
        <v>280118104.57999998</v>
      </c>
      <c r="M17" s="65">
        <v>267939056.56999999</v>
      </c>
      <c r="N17" s="65">
        <v>255760008.56</v>
      </c>
      <c r="O17" s="65">
        <v>243580960.55000001</v>
      </c>
      <c r="P17" s="65">
        <v>243580960.55000001</v>
      </c>
      <c r="Q17" s="65">
        <v>12179048.01</v>
      </c>
      <c r="R17" s="65">
        <v>12179048.01</v>
      </c>
      <c r="S17" s="65">
        <v>12179048.01</v>
      </c>
      <c r="T17" s="65">
        <v>12179048.01</v>
      </c>
      <c r="U17" s="65">
        <v>48716192</v>
      </c>
      <c r="V17" s="65">
        <v>3219484.87</v>
      </c>
      <c r="W17" s="65">
        <v>3332338.65</v>
      </c>
      <c r="X17" s="65">
        <v>3458065.29</v>
      </c>
      <c r="Y17" s="65">
        <v>3738877.94</v>
      </c>
      <c r="Z17" s="65">
        <v>13748767</v>
      </c>
      <c r="AA17" s="65"/>
      <c r="AB17" s="65"/>
      <c r="AC17" s="65"/>
      <c r="AD17" s="65"/>
      <c r="AE17" s="65"/>
      <c r="AF17" s="65">
        <v>2364.15</v>
      </c>
      <c r="AG17" s="65">
        <v>2480.15</v>
      </c>
      <c r="AH17" s="65">
        <v>2712.15</v>
      </c>
      <c r="AI17" s="65">
        <v>2712.15</v>
      </c>
      <c r="AJ17" s="65">
        <v>10269</v>
      </c>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81"/>
      <c r="BK17" s="49"/>
    </row>
    <row r="18" spans="2:63" ht="21" x14ac:dyDescent="0.35">
      <c r="B18" s="23"/>
      <c r="C18" s="23"/>
      <c r="D18" s="6" t="s">
        <v>90</v>
      </c>
      <c r="E18" s="6" t="s">
        <v>392</v>
      </c>
      <c r="F18" s="6" t="s">
        <v>451</v>
      </c>
      <c r="G18" s="6" t="s">
        <v>148</v>
      </c>
      <c r="H18" s="6" t="s">
        <v>148</v>
      </c>
      <c r="I18" s="6" t="s">
        <v>441</v>
      </c>
      <c r="J18" s="65">
        <v>500000000</v>
      </c>
      <c r="K18" s="6" t="s">
        <v>444</v>
      </c>
      <c r="L18" s="65">
        <v>224999999.83000001</v>
      </c>
      <c r="M18" s="65">
        <v>216666666.49000001</v>
      </c>
      <c r="N18" s="65">
        <v>208333333.15000001</v>
      </c>
      <c r="O18" s="65">
        <v>199999999.81</v>
      </c>
      <c r="P18" s="65">
        <v>199999999.81</v>
      </c>
      <c r="Q18" s="65">
        <v>8333333.3399999999</v>
      </c>
      <c r="R18" s="65">
        <v>8333333.3399999999</v>
      </c>
      <c r="S18" s="65">
        <v>8333333.3399999999</v>
      </c>
      <c r="T18" s="65">
        <v>8333333.3399999999</v>
      </c>
      <c r="U18" s="65">
        <v>33333333</v>
      </c>
      <c r="V18" s="65">
        <v>2335587.85</v>
      </c>
      <c r="W18" s="65">
        <v>2484650.46</v>
      </c>
      <c r="X18" s="65">
        <v>2585261.42</v>
      </c>
      <c r="Y18" s="65">
        <v>2808770.51</v>
      </c>
      <c r="Z18" s="65">
        <v>10214270</v>
      </c>
      <c r="AA18" s="65"/>
      <c r="AB18" s="65"/>
      <c r="AC18" s="65"/>
      <c r="AD18" s="65"/>
      <c r="AE18" s="65"/>
      <c r="AF18" s="65">
        <v>2364.15</v>
      </c>
      <c r="AG18" s="65">
        <v>2480.15</v>
      </c>
      <c r="AH18" s="65">
        <v>2712.15</v>
      </c>
      <c r="AI18" s="65">
        <v>2712.15</v>
      </c>
      <c r="AJ18" s="65">
        <v>10269</v>
      </c>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81"/>
      <c r="BK18" s="49"/>
    </row>
    <row r="19" spans="2:63" ht="21" x14ac:dyDescent="0.35">
      <c r="B19" s="23"/>
      <c r="C19" s="23"/>
      <c r="D19" s="6" t="s">
        <v>90</v>
      </c>
      <c r="E19" s="6" t="s">
        <v>392</v>
      </c>
      <c r="F19" s="6" t="s">
        <v>452</v>
      </c>
      <c r="G19" s="6" t="s">
        <v>148</v>
      </c>
      <c r="H19" s="6" t="s">
        <v>148</v>
      </c>
      <c r="I19" s="6" t="s">
        <v>441</v>
      </c>
      <c r="J19" s="65">
        <v>1700000000</v>
      </c>
      <c r="K19" s="6" t="s">
        <v>444</v>
      </c>
      <c r="L19" s="65">
        <v>647558138.08000004</v>
      </c>
      <c r="M19" s="65">
        <v>613476130.84000003</v>
      </c>
      <c r="N19" s="65">
        <v>579394123.60000002</v>
      </c>
      <c r="O19" s="65">
        <v>545312116.36000001</v>
      </c>
      <c r="P19" s="65">
        <v>545312116.36000001</v>
      </c>
      <c r="Q19" s="65">
        <v>34082007.240000002</v>
      </c>
      <c r="R19" s="65">
        <v>34082007.240000002</v>
      </c>
      <c r="S19" s="65">
        <v>34082007.240000002</v>
      </c>
      <c r="T19" s="65">
        <v>34082007.240000002</v>
      </c>
      <c r="U19" s="65">
        <v>136328029</v>
      </c>
      <c r="V19" s="65">
        <v>7975882.71</v>
      </c>
      <c r="W19" s="65">
        <v>8251276.04</v>
      </c>
      <c r="X19" s="65">
        <v>8352706.0099999998</v>
      </c>
      <c r="Y19" s="65">
        <v>8763992.8200000003</v>
      </c>
      <c r="Z19" s="65">
        <v>33343858</v>
      </c>
      <c r="AA19" s="65"/>
      <c r="AB19" s="65"/>
      <c r="AC19" s="65"/>
      <c r="AD19" s="65"/>
      <c r="AE19" s="65"/>
      <c r="AF19" s="65">
        <v>2364.15</v>
      </c>
      <c r="AG19" s="65">
        <v>2480.15</v>
      </c>
      <c r="AH19" s="65">
        <v>2712.15</v>
      </c>
      <c r="AI19" s="65">
        <v>2712.15</v>
      </c>
      <c r="AJ19" s="65">
        <v>10269</v>
      </c>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81"/>
      <c r="BK19" s="49"/>
    </row>
    <row r="20" spans="2:63" ht="21" x14ac:dyDescent="0.35">
      <c r="B20" s="23"/>
      <c r="C20" s="23"/>
      <c r="D20" s="6" t="s">
        <v>90</v>
      </c>
      <c r="E20" s="6" t="s">
        <v>392</v>
      </c>
      <c r="F20" s="6" t="s">
        <v>453</v>
      </c>
      <c r="G20" s="6" t="s">
        <v>148</v>
      </c>
      <c r="H20" s="6" t="s">
        <v>148</v>
      </c>
      <c r="I20" s="6" t="s">
        <v>441</v>
      </c>
      <c r="J20" s="65">
        <v>336719710</v>
      </c>
      <c r="K20" s="6" t="s">
        <v>444</v>
      </c>
      <c r="L20" s="65">
        <v>193613833.30000001</v>
      </c>
      <c r="M20" s="65">
        <v>185195840.56</v>
      </c>
      <c r="N20" s="65">
        <v>176777847.81999999</v>
      </c>
      <c r="O20" s="65">
        <v>168359855.08000001</v>
      </c>
      <c r="P20" s="65">
        <v>168359855.08000001</v>
      </c>
      <c r="Q20" s="65">
        <v>8417992.7400000002</v>
      </c>
      <c r="R20" s="65">
        <v>8417992.7400000002</v>
      </c>
      <c r="S20" s="65">
        <v>8417992.7400000002</v>
      </c>
      <c r="T20" s="65">
        <v>8417992.7400000002</v>
      </c>
      <c r="U20" s="65">
        <v>33671971</v>
      </c>
      <c r="V20" s="65">
        <v>2217031.16</v>
      </c>
      <c r="W20" s="65">
        <v>2292590.83</v>
      </c>
      <c r="X20" s="65">
        <v>2358910.12</v>
      </c>
      <c r="Y20" s="65">
        <v>2539352.81</v>
      </c>
      <c r="Z20" s="65">
        <v>9407885</v>
      </c>
      <c r="AA20" s="65"/>
      <c r="AB20" s="65"/>
      <c r="AC20" s="65"/>
      <c r="AD20" s="65"/>
      <c r="AE20" s="65"/>
      <c r="AF20" s="65">
        <v>2364.15</v>
      </c>
      <c r="AG20" s="65">
        <v>2480.15</v>
      </c>
      <c r="AH20" s="65">
        <v>2712.15</v>
      </c>
      <c r="AI20" s="65">
        <v>2712.15</v>
      </c>
      <c r="AJ20" s="65">
        <v>10269</v>
      </c>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81"/>
      <c r="BK20" s="49"/>
    </row>
    <row r="21" spans="2:63" ht="21" x14ac:dyDescent="0.35">
      <c r="B21" s="23"/>
      <c r="C21" s="23"/>
      <c r="D21" s="6" t="s">
        <v>90</v>
      </c>
      <c r="E21" s="6" t="s">
        <v>392</v>
      </c>
      <c r="F21" s="6" t="s">
        <v>454</v>
      </c>
      <c r="G21" s="6" t="s">
        <v>148</v>
      </c>
      <c r="H21" s="6" t="s">
        <v>148</v>
      </c>
      <c r="I21" s="6" t="s">
        <v>441</v>
      </c>
      <c r="J21" s="65">
        <v>628989199</v>
      </c>
      <c r="K21" s="6" t="s">
        <v>444</v>
      </c>
      <c r="L21" s="65">
        <v>194181248.97</v>
      </c>
      <c r="M21" s="65">
        <v>186413999.03999999</v>
      </c>
      <c r="N21" s="65">
        <v>178646749.11000001</v>
      </c>
      <c r="O21" s="65">
        <v>170879499.18000001</v>
      </c>
      <c r="P21" s="65">
        <v>170879499.18000001</v>
      </c>
      <c r="Q21" s="65">
        <v>7767249.9299999997</v>
      </c>
      <c r="R21" s="65">
        <v>7767249.9299999997</v>
      </c>
      <c r="S21" s="65">
        <v>7767249.9299999997</v>
      </c>
      <c r="T21" s="65">
        <v>7767249.9299999997</v>
      </c>
      <c r="U21" s="65">
        <v>31069000</v>
      </c>
      <c r="V21" s="65">
        <v>2208588.48</v>
      </c>
      <c r="W21" s="65">
        <v>2292429.39</v>
      </c>
      <c r="X21" s="65">
        <v>2368341.1800000002</v>
      </c>
      <c r="Y21" s="65">
        <v>2561001.91</v>
      </c>
      <c r="Z21" s="65">
        <v>9430361</v>
      </c>
      <c r="AA21" s="65"/>
      <c r="AB21" s="65"/>
      <c r="AC21" s="65"/>
      <c r="AD21" s="65"/>
      <c r="AE21" s="65"/>
      <c r="AF21" s="65">
        <v>2364.15</v>
      </c>
      <c r="AG21" s="65">
        <v>2480.15</v>
      </c>
      <c r="AH21" s="65">
        <v>2712.15</v>
      </c>
      <c r="AI21" s="65">
        <v>2712.15</v>
      </c>
      <c r="AJ21" s="65">
        <v>10269</v>
      </c>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81"/>
      <c r="BK21" s="49"/>
    </row>
    <row r="22" spans="2:63" ht="21" x14ac:dyDescent="0.35">
      <c r="B22" s="23"/>
      <c r="C22" s="23"/>
      <c r="D22" s="6" t="s">
        <v>90</v>
      </c>
      <c r="E22" s="6" t="s">
        <v>392</v>
      </c>
      <c r="F22" s="6" t="s">
        <v>455</v>
      </c>
      <c r="G22" s="6" t="s">
        <v>148</v>
      </c>
      <c r="H22" s="6" t="s">
        <v>148</v>
      </c>
      <c r="I22" s="6" t="s">
        <v>441</v>
      </c>
      <c r="J22" s="65">
        <v>644000000</v>
      </c>
      <c r="K22" s="6" t="s">
        <v>444</v>
      </c>
      <c r="L22" s="65">
        <v>322000000.10000002</v>
      </c>
      <c r="M22" s="65">
        <v>289800000.11000001</v>
      </c>
      <c r="N22" s="65">
        <v>257600000.12</v>
      </c>
      <c r="O22" s="65">
        <v>225400000.13</v>
      </c>
      <c r="P22" s="65">
        <v>225400000.13</v>
      </c>
      <c r="Q22" s="65">
        <v>32199999.989999998</v>
      </c>
      <c r="R22" s="65">
        <v>32199999.989999998</v>
      </c>
      <c r="S22" s="65">
        <v>32199999.989999998</v>
      </c>
      <c r="T22" s="65">
        <v>32199999.989999998</v>
      </c>
      <c r="U22" s="65">
        <v>128800000</v>
      </c>
      <c r="V22" s="65">
        <v>3601324.32</v>
      </c>
      <c r="W22" s="65">
        <v>3540847.65</v>
      </c>
      <c r="X22" s="65">
        <v>3428713.54</v>
      </c>
      <c r="Y22" s="65">
        <v>3444301.92</v>
      </c>
      <c r="Z22" s="65">
        <v>14015187</v>
      </c>
      <c r="AA22" s="65"/>
      <c r="AB22" s="65"/>
      <c r="AC22" s="65"/>
      <c r="AD22" s="65"/>
      <c r="AE22" s="65"/>
      <c r="AF22" s="65">
        <v>2364.15</v>
      </c>
      <c r="AG22" s="65">
        <v>2480.15</v>
      </c>
      <c r="AH22" s="65">
        <v>2712.15</v>
      </c>
      <c r="AI22" s="65">
        <v>2712.15</v>
      </c>
      <c r="AJ22" s="65">
        <v>10269</v>
      </c>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81"/>
      <c r="BK22" s="49"/>
    </row>
    <row r="23" spans="2:63" ht="21" x14ac:dyDescent="0.35">
      <c r="B23" s="23"/>
      <c r="C23" s="23"/>
      <c r="D23" s="6" t="s">
        <v>90</v>
      </c>
      <c r="E23" s="6" t="s">
        <v>392</v>
      </c>
      <c r="F23" s="6" t="s">
        <v>456</v>
      </c>
      <c r="G23" s="6" t="s">
        <v>148</v>
      </c>
      <c r="H23" s="6" t="s">
        <v>148</v>
      </c>
      <c r="I23" s="6" t="s">
        <v>441</v>
      </c>
      <c r="J23" s="65">
        <v>2152000000</v>
      </c>
      <c r="K23" s="6" t="s">
        <v>444</v>
      </c>
      <c r="L23" s="65"/>
      <c r="M23" s="65">
        <v>382279934.79000002</v>
      </c>
      <c r="N23" s="65">
        <v>1075800613.99</v>
      </c>
      <c r="O23" s="65">
        <v>2126972358.4000001</v>
      </c>
      <c r="P23" s="65">
        <v>2126972358.4000001</v>
      </c>
      <c r="Q23" s="65"/>
      <c r="R23" s="65"/>
      <c r="S23" s="65">
        <v>6479320.7999999998</v>
      </c>
      <c r="T23" s="65">
        <v>18548320.800000001</v>
      </c>
      <c r="U23" s="65">
        <v>25027642</v>
      </c>
      <c r="V23" s="65"/>
      <c r="W23" s="65"/>
      <c r="X23" s="65">
        <v>4550300.25</v>
      </c>
      <c r="Y23" s="65">
        <v>14615536.65</v>
      </c>
      <c r="Z23" s="65">
        <v>19165837</v>
      </c>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81"/>
      <c r="BK23" s="49"/>
    </row>
    <row r="24" spans="2:63" ht="21" x14ac:dyDescent="0.35">
      <c r="B24" s="23"/>
      <c r="C24" s="23"/>
      <c r="D24" s="6" t="s">
        <v>90</v>
      </c>
      <c r="E24" s="6" t="s">
        <v>144</v>
      </c>
      <c r="F24" s="6" t="s">
        <v>457</v>
      </c>
      <c r="G24" s="6" t="s">
        <v>148</v>
      </c>
      <c r="H24" s="6" t="s">
        <v>148</v>
      </c>
      <c r="I24" s="6" t="s">
        <v>441</v>
      </c>
      <c r="J24" s="65">
        <v>500000000</v>
      </c>
      <c r="K24" s="6" t="s">
        <v>444</v>
      </c>
      <c r="L24" s="65">
        <v>250000000.09999999</v>
      </c>
      <c r="M24" s="65">
        <v>225000000.11000001</v>
      </c>
      <c r="N24" s="65">
        <v>200000000.12</v>
      </c>
      <c r="O24" s="65">
        <v>175000000.13</v>
      </c>
      <c r="P24" s="65">
        <v>175000000.13</v>
      </c>
      <c r="Q24" s="65">
        <v>24999999.989999998</v>
      </c>
      <c r="R24" s="65">
        <v>24999999.989999998</v>
      </c>
      <c r="S24" s="65">
        <v>24999999.989999998</v>
      </c>
      <c r="T24" s="65">
        <v>24999999.989999998</v>
      </c>
      <c r="U24" s="65">
        <v>100000000</v>
      </c>
      <c r="V24" s="65">
        <v>2974629.47</v>
      </c>
      <c r="W24" s="65">
        <v>2918172.68</v>
      </c>
      <c r="X24" s="65">
        <v>2807419.73</v>
      </c>
      <c r="Y24" s="65">
        <v>2855769.58</v>
      </c>
      <c r="Z24" s="65">
        <v>11555991</v>
      </c>
      <c r="AA24" s="65"/>
      <c r="AB24" s="65"/>
      <c r="AC24" s="65"/>
      <c r="AD24" s="65"/>
      <c r="AE24" s="65"/>
      <c r="AF24" s="65">
        <v>2364.15</v>
      </c>
      <c r="AG24" s="65">
        <v>2480.15</v>
      </c>
      <c r="AH24" s="65">
        <v>2712.15</v>
      </c>
      <c r="AI24" s="65">
        <v>2712.15</v>
      </c>
      <c r="AJ24" s="65">
        <v>10268</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81"/>
      <c r="BK24" s="49"/>
    </row>
    <row r="25" spans="2:63" ht="21" x14ac:dyDescent="0.35">
      <c r="B25" s="23"/>
      <c r="C25" s="23"/>
      <c r="D25" s="6" t="s">
        <v>90</v>
      </c>
      <c r="E25" s="6" t="s">
        <v>400</v>
      </c>
      <c r="F25" s="6" t="s">
        <v>458</v>
      </c>
      <c r="G25" s="6" t="s">
        <v>148</v>
      </c>
      <c r="H25" s="6" t="s">
        <v>148</v>
      </c>
      <c r="I25" s="6" t="s">
        <v>441</v>
      </c>
      <c r="J25" s="65">
        <v>500000000</v>
      </c>
      <c r="K25" s="6" t="s">
        <v>444</v>
      </c>
      <c r="L25" s="65">
        <v>95000042</v>
      </c>
      <c r="M25" s="65">
        <v>90000044</v>
      </c>
      <c r="N25" s="65">
        <v>85000046</v>
      </c>
      <c r="O25" s="65">
        <v>80000048</v>
      </c>
      <c r="P25" s="65">
        <v>80000048</v>
      </c>
      <c r="Q25" s="65">
        <v>4999998</v>
      </c>
      <c r="R25" s="65">
        <v>4999998</v>
      </c>
      <c r="S25" s="65">
        <v>4999998</v>
      </c>
      <c r="T25" s="65">
        <v>4999998</v>
      </c>
      <c r="U25" s="65">
        <v>19999992</v>
      </c>
      <c r="V25" s="65">
        <v>1186371.73</v>
      </c>
      <c r="W25" s="65">
        <v>1210816.02</v>
      </c>
      <c r="X25" s="65">
        <v>1225511.23</v>
      </c>
      <c r="Y25" s="65">
        <v>1296594.24</v>
      </c>
      <c r="Z25" s="65">
        <v>4919293</v>
      </c>
      <c r="AA25" s="65"/>
      <c r="AB25" s="65"/>
      <c r="AC25" s="65"/>
      <c r="AD25" s="65"/>
      <c r="AE25" s="65"/>
      <c r="AF25" s="65">
        <v>2364.15</v>
      </c>
      <c r="AG25" s="65">
        <v>2480.15</v>
      </c>
      <c r="AH25" s="65">
        <v>2712.15</v>
      </c>
      <c r="AI25" s="65">
        <v>2712.15</v>
      </c>
      <c r="AJ25" s="65">
        <v>10269</v>
      </c>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81"/>
      <c r="BK25" s="49"/>
    </row>
    <row r="26" spans="2:63" ht="21" x14ac:dyDescent="0.35">
      <c r="B26" s="23"/>
      <c r="C26" s="23"/>
      <c r="D26" s="6" t="s">
        <v>90</v>
      </c>
      <c r="E26" s="6" t="s">
        <v>400</v>
      </c>
      <c r="F26" s="6" t="s">
        <v>459</v>
      </c>
      <c r="G26" s="6" t="s">
        <v>148</v>
      </c>
      <c r="H26" s="6" t="s">
        <v>148</v>
      </c>
      <c r="I26" s="6" t="s">
        <v>441</v>
      </c>
      <c r="J26" s="65">
        <v>235950160</v>
      </c>
      <c r="K26" s="6" t="s">
        <v>444</v>
      </c>
      <c r="L26" s="65">
        <v>92679015.810000002</v>
      </c>
      <c r="M26" s="65">
        <v>83381508.810000002</v>
      </c>
      <c r="N26" s="65">
        <v>74084001.810000002</v>
      </c>
      <c r="O26" s="65">
        <v>64786494.810000002</v>
      </c>
      <c r="P26" s="65">
        <v>64786494.810000002</v>
      </c>
      <c r="Q26" s="65">
        <v>9297507</v>
      </c>
      <c r="R26" s="65">
        <v>9297507</v>
      </c>
      <c r="S26" s="65">
        <v>9297507</v>
      </c>
      <c r="T26" s="65">
        <v>9297507</v>
      </c>
      <c r="U26" s="65">
        <v>37190028</v>
      </c>
      <c r="V26" s="65">
        <v>1137791.33</v>
      </c>
      <c r="W26" s="65">
        <v>1113241.93</v>
      </c>
      <c r="X26" s="65">
        <v>1068508.27</v>
      </c>
      <c r="Y26" s="65">
        <v>1064481.77</v>
      </c>
      <c r="Z26" s="65">
        <v>4384023</v>
      </c>
      <c r="AA26" s="65"/>
      <c r="AB26" s="65"/>
      <c r="AC26" s="65"/>
      <c r="AD26" s="65"/>
      <c r="AE26" s="65"/>
      <c r="AF26" s="65">
        <v>2364.0300000000002</v>
      </c>
      <c r="AG26" s="65">
        <v>2480.0300000000002</v>
      </c>
      <c r="AH26" s="65">
        <v>2712.03</v>
      </c>
      <c r="AI26" s="65">
        <v>2712.03</v>
      </c>
      <c r="AJ26" s="65">
        <v>10269</v>
      </c>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81"/>
      <c r="BK26" s="49"/>
    </row>
    <row r="27" spans="2:63" ht="63" x14ac:dyDescent="0.35">
      <c r="B27" s="23"/>
      <c r="C27" s="23"/>
      <c r="D27" s="6" t="s">
        <v>151</v>
      </c>
      <c r="E27" s="6" t="s">
        <v>377</v>
      </c>
      <c r="F27" s="6" t="s">
        <v>461</v>
      </c>
      <c r="G27" s="6" t="s">
        <v>94</v>
      </c>
      <c r="H27" s="6" t="s">
        <v>148</v>
      </c>
      <c r="I27" s="6" t="s">
        <v>462</v>
      </c>
      <c r="J27" s="65">
        <v>3310000000</v>
      </c>
      <c r="K27" s="6" t="s">
        <v>444</v>
      </c>
      <c r="L27" s="65">
        <v>3310000000</v>
      </c>
      <c r="M27" s="65">
        <v>3310000000</v>
      </c>
      <c r="N27" s="65">
        <v>3310000000</v>
      </c>
      <c r="O27" s="65">
        <v>3310000000</v>
      </c>
      <c r="P27" s="65">
        <v>3310000000</v>
      </c>
      <c r="Q27" s="65">
        <v>0</v>
      </c>
      <c r="R27" s="65"/>
      <c r="S27" s="65"/>
      <c r="T27" s="65"/>
      <c r="U27" s="65"/>
      <c r="V27" s="65">
        <v>0</v>
      </c>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1" t="s">
        <v>463</v>
      </c>
      <c r="BK27" s="49"/>
    </row>
    <row r="28" spans="2:63" ht="21.75" thickBot="1" x14ac:dyDescent="0.4">
      <c r="B28" s="23"/>
      <c r="C28" s="23"/>
      <c r="D28" s="61"/>
      <c r="E28" s="61"/>
      <c r="F28" s="61"/>
      <c r="G28" s="61"/>
      <c r="H28" s="61"/>
      <c r="I28" s="61"/>
      <c r="J28" s="66"/>
      <c r="K28" s="61"/>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82"/>
      <c r="BK28" s="49"/>
    </row>
    <row r="29" spans="2:63" ht="63" customHeight="1" x14ac:dyDescent="0.35">
      <c r="B29" s="24" t="s">
        <v>160</v>
      </c>
      <c r="C29" s="24" t="s">
        <v>379</v>
      </c>
      <c r="D29" s="60"/>
      <c r="E29" s="5"/>
      <c r="F29" s="5"/>
      <c r="G29" s="5"/>
      <c r="H29" s="5"/>
      <c r="I29" s="5"/>
      <c r="J29" s="58"/>
      <c r="K29" s="5"/>
      <c r="L29" s="58"/>
      <c r="M29" s="5"/>
      <c r="N29" s="58"/>
      <c r="O29" s="58"/>
      <c r="P29" s="58"/>
      <c r="Q29" s="5"/>
      <c r="R29" s="5"/>
      <c r="S29" s="5"/>
      <c r="T29" s="5"/>
      <c r="U29" s="5"/>
      <c r="V29" s="5"/>
      <c r="W29" s="5"/>
      <c r="X29" s="5"/>
      <c r="Y29" s="5"/>
      <c r="Z29" s="58"/>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80"/>
      <c r="BK29" s="49"/>
    </row>
    <row r="30" spans="2:63" ht="21" x14ac:dyDescent="0.35">
      <c r="B30" s="23"/>
      <c r="C30" s="23"/>
      <c r="D30" s="60"/>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81"/>
      <c r="BK30" s="49"/>
    </row>
    <row r="31" spans="2:63" ht="21" x14ac:dyDescent="0.35">
      <c r="B31" s="23"/>
      <c r="C31" s="23"/>
      <c r="D31" s="60"/>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81"/>
      <c r="BK31" s="49"/>
    </row>
    <row r="32" spans="2:63" ht="21" x14ac:dyDescent="0.35">
      <c r="B32" s="23"/>
      <c r="C32" s="23"/>
      <c r="D32" s="60"/>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81"/>
      <c r="BK32" s="49"/>
    </row>
    <row r="33" spans="2:63" ht="21" x14ac:dyDescent="0.35">
      <c r="B33" s="23"/>
      <c r="C33" s="23"/>
      <c r="D33" s="60"/>
      <c r="E33" s="6"/>
      <c r="F33" s="6"/>
      <c r="G33" s="6"/>
      <c r="H33" s="6"/>
      <c r="I33" s="6"/>
      <c r="J33" s="6"/>
      <c r="K33" s="6"/>
      <c r="L33" s="6"/>
      <c r="M33" s="6"/>
      <c r="N33" s="6"/>
      <c r="O33" s="6"/>
      <c r="P33" s="6"/>
      <c r="Q33" s="6"/>
      <c r="R33" s="6"/>
      <c r="S33" s="6"/>
      <c r="T33" s="6"/>
      <c r="U33" s="6"/>
      <c r="V33" s="59"/>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81"/>
      <c r="BK33" s="49"/>
    </row>
    <row r="34" spans="2:63" ht="21" x14ac:dyDescent="0.35">
      <c r="B34" s="23"/>
      <c r="C34" s="23"/>
      <c r="D34" s="60"/>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81"/>
      <c r="BK34" s="49"/>
    </row>
    <row r="35" spans="2:63" ht="21" x14ac:dyDescent="0.35">
      <c r="B35" s="23"/>
      <c r="C35" s="23"/>
      <c r="D35" s="60"/>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81"/>
      <c r="BK35" s="49"/>
    </row>
    <row r="36" spans="2:63" ht="21" x14ac:dyDescent="0.35">
      <c r="B36" s="23"/>
      <c r="C36" s="23"/>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81"/>
      <c r="BK36" s="49"/>
    </row>
    <row r="37" spans="2:63" ht="21" x14ac:dyDescent="0.35">
      <c r="B37" s="23"/>
      <c r="C37" s="23"/>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81"/>
      <c r="BK37" s="49"/>
    </row>
    <row r="38" spans="2:63" ht="21" x14ac:dyDescent="0.35">
      <c r="B38" s="23"/>
      <c r="C38" s="23"/>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81"/>
      <c r="BK38" s="49"/>
    </row>
    <row r="39" spans="2:63" ht="21.75" thickBot="1" x14ac:dyDescent="0.4">
      <c r="B39" s="25"/>
      <c r="C39" s="25"/>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81"/>
      <c r="BK39" s="49">
        <v>1</v>
      </c>
    </row>
    <row r="40" spans="2:63" ht="57" customHeight="1" x14ac:dyDescent="0.35">
      <c r="B40" s="24" t="s">
        <v>161</v>
      </c>
      <c r="C40" s="24" t="s">
        <v>380</v>
      </c>
      <c r="D40" s="45" t="s">
        <v>301</v>
      </c>
      <c r="E40" s="46" t="s">
        <v>20</v>
      </c>
      <c r="F40" s="31"/>
      <c r="G40" s="31"/>
      <c r="H40" s="31"/>
      <c r="I40" s="31"/>
      <c r="J40" s="31"/>
      <c r="K40" s="31"/>
      <c r="L40" s="71">
        <v>40746312.350000001</v>
      </c>
      <c r="M40" s="71">
        <v>51408093.200000003</v>
      </c>
      <c r="N40" s="71">
        <v>37151052.43</v>
      </c>
      <c r="O40" s="71">
        <v>103307804.63</v>
      </c>
      <c r="P40" s="71">
        <v>103307804.63</v>
      </c>
      <c r="Q40" s="31"/>
      <c r="R40" s="31"/>
      <c r="S40" s="31"/>
      <c r="T40" s="31"/>
      <c r="U40" s="31"/>
      <c r="V40" s="31"/>
      <c r="W40" s="31"/>
      <c r="X40" s="31"/>
      <c r="Y40" s="31"/>
      <c r="Z40" s="31"/>
      <c r="AA40" s="31"/>
      <c r="AB40" s="31"/>
      <c r="AC40" s="31"/>
      <c r="AD40" s="31"/>
      <c r="AE40" s="31"/>
      <c r="AF40" s="31"/>
      <c r="AG40" s="31"/>
      <c r="AH40" s="31"/>
      <c r="AI40" s="31"/>
      <c r="AJ40" s="31"/>
      <c r="AK40" s="7"/>
      <c r="AL40" s="7"/>
      <c r="AM40" s="7"/>
      <c r="AN40" s="7"/>
      <c r="AO40" s="7"/>
      <c r="AP40" s="31"/>
      <c r="AQ40" s="31"/>
      <c r="AR40" s="31"/>
      <c r="AS40" s="31"/>
      <c r="AT40" s="31"/>
      <c r="AU40" s="31"/>
      <c r="AV40" s="31"/>
      <c r="AW40" s="31"/>
      <c r="AX40" s="31"/>
      <c r="AY40" s="31"/>
      <c r="AZ40" s="31"/>
      <c r="BA40" s="31"/>
      <c r="BB40" s="31"/>
      <c r="BC40" s="31"/>
      <c r="BD40" s="31"/>
      <c r="BE40" s="31"/>
      <c r="BF40" s="31"/>
      <c r="BG40" s="31"/>
      <c r="BH40" s="31"/>
      <c r="BI40" s="31"/>
      <c r="BJ40" s="83"/>
      <c r="BK40" s="49">
        <v>0</v>
      </c>
    </row>
    <row r="41" spans="2:63" ht="21" x14ac:dyDescent="0.35">
      <c r="B41" s="23"/>
      <c r="C41" s="23"/>
      <c r="D41" s="35"/>
      <c r="E41" s="39" t="s">
        <v>21</v>
      </c>
      <c r="F41" s="33"/>
      <c r="G41" s="33"/>
      <c r="H41" s="33"/>
      <c r="I41" s="33"/>
      <c r="J41" s="33"/>
      <c r="K41" s="33"/>
      <c r="L41" s="72">
        <v>45049846.810000002</v>
      </c>
      <c r="M41" s="72">
        <v>123244021.67</v>
      </c>
      <c r="N41" s="72">
        <v>38972643.390000001</v>
      </c>
      <c r="O41" s="72">
        <v>8535618.6899999995</v>
      </c>
      <c r="P41" s="72">
        <v>8535618.6899999995</v>
      </c>
      <c r="Q41" s="33"/>
      <c r="R41" s="33"/>
      <c r="S41" s="33"/>
      <c r="T41" s="33"/>
      <c r="U41" s="33"/>
      <c r="V41" s="33"/>
      <c r="W41" s="33"/>
      <c r="X41" s="33"/>
      <c r="Y41" s="33"/>
      <c r="Z41" s="33"/>
      <c r="AA41" s="33"/>
      <c r="AB41" s="33"/>
      <c r="AC41" s="33"/>
      <c r="AD41" s="33"/>
      <c r="AE41" s="33"/>
      <c r="AF41" s="33"/>
      <c r="AG41" s="33"/>
      <c r="AH41" s="33"/>
      <c r="AI41" s="33"/>
      <c r="AJ41" s="33"/>
      <c r="AK41" s="8"/>
      <c r="AL41" s="8"/>
      <c r="AM41" s="8"/>
      <c r="AN41" s="8"/>
      <c r="AO41" s="8"/>
      <c r="AP41" s="33"/>
      <c r="AQ41" s="33"/>
      <c r="AR41" s="33"/>
      <c r="AS41" s="33"/>
      <c r="AT41" s="33"/>
      <c r="AU41" s="33"/>
      <c r="AV41" s="33"/>
      <c r="AW41" s="33"/>
      <c r="AX41" s="33"/>
      <c r="AY41" s="33"/>
      <c r="AZ41" s="33"/>
      <c r="BA41" s="33"/>
      <c r="BB41" s="33"/>
      <c r="BC41" s="33"/>
      <c r="BD41" s="33"/>
      <c r="BE41" s="33"/>
      <c r="BF41" s="33"/>
      <c r="BG41" s="33"/>
      <c r="BH41" s="33"/>
      <c r="BI41" s="33"/>
      <c r="BJ41" s="84"/>
      <c r="BK41" s="49">
        <v>0</v>
      </c>
    </row>
    <row r="42" spans="2:63" ht="42" x14ac:dyDescent="0.35">
      <c r="B42" s="23"/>
      <c r="C42" s="23"/>
      <c r="D42" s="67"/>
      <c r="E42" s="39" t="s">
        <v>22</v>
      </c>
      <c r="F42" s="33"/>
      <c r="G42" s="33"/>
      <c r="H42" s="33"/>
      <c r="I42" s="33"/>
      <c r="J42" s="33"/>
      <c r="K42" s="33"/>
      <c r="L42" s="72">
        <v>2316072831.0500002</v>
      </c>
      <c r="M42" s="72">
        <v>2480775482.6300001</v>
      </c>
      <c r="N42" s="72">
        <v>2481261562.1500001</v>
      </c>
      <c r="O42" s="72">
        <v>1826733926.4100001</v>
      </c>
      <c r="P42" s="72">
        <v>1826733926.4100001</v>
      </c>
      <c r="Q42" s="33"/>
      <c r="R42" s="33"/>
      <c r="S42" s="33"/>
      <c r="T42" s="33"/>
      <c r="U42" s="33"/>
      <c r="V42" s="33"/>
      <c r="W42" s="33"/>
      <c r="X42" s="33"/>
      <c r="Y42" s="33"/>
      <c r="Z42" s="33"/>
      <c r="AA42" s="33"/>
      <c r="AB42" s="33"/>
      <c r="AC42" s="33"/>
      <c r="AD42" s="33"/>
      <c r="AE42" s="33"/>
      <c r="AF42" s="33"/>
      <c r="AG42" s="33"/>
      <c r="AH42" s="33"/>
      <c r="AI42" s="33"/>
      <c r="AJ42" s="33"/>
      <c r="AK42" s="8"/>
      <c r="AL42" s="8"/>
      <c r="AM42" s="8"/>
      <c r="AN42" s="8"/>
      <c r="AO42" s="8"/>
      <c r="AP42" s="33"/>
      <c r="AQ42" s="33"/>
      <c r="AR42" s="33"/>
      <c r="AS42" s="33"/>
      <c r="AT42" s="33"/>
      <c r="AU42" s="33"/>
      <c r="AV42" s="33"/>
      <c r="AW42" s="33"/>
      <c r="AX42" s="33"/>
      <c r="AY42" s="33"/>
      <c r="AZ42" s="33"/>
      <c r="BA42" s="33"/>
      <c r="BB42" s="33"/>
      <c r="BC42" s="33"/>
      <c r="BD42" s="33"/>
      <c r="BE42" s="33"/>
      <c r="BF42" s="33"/>
      <c r="BG42" s="33"/>
      <c r="BH42" s="33"/>
      <c r="BI42" s="33"/>
      <c r="BJ42" s="84" t="s">
        <v>439</v>
      </c>
      <c r="BK42" s="49">
        <v>0</v>
      </c>
    </row>
    <row r="43" spans="2:63" ht="21" x14ac:dyDescent="0.35">
      <c r="B43" s="23"/>
      <c r="C43" s="23"/>
      <c r="D43" s="41" t="s">
        <v>302</v>
      </c>
      <c r="E43" s="39" t="s">
        <v>23</v>
      </c>
      <c r="F43" s="33"/>
      <c r="G43" s="33"/>
      <c r="H43" s="33"/>
      <c r="I43" s="33"/>
      <c r="J43" s="33"/>
      <c r="K43" s="33"/>
      <c r="L43" s="72"/>
      <c r="M43" s="72"/>
      <c r="N43" s="72"/>
      <c r="O43" s="72"/>
      <c r="P43" s="72"/>
      <c r="Q43" s="33"/>
      <c r="R43" s="33"/>
      <c r="S43" s="33"/>
      <c r="T43" s="33"/>
      <c r="U43" s="33"/>
      <c r="V43" s="33"/>
      <c r="W43" s="33"/>
      <c r="X43" s="33"/>
      <c r="Y43" s="33"/>
      <c r="Z43" s="33"/>
      <c r="AA43" s="33"/>
      <c r="AB43" s="33"/>
      <c r="AC43" s="33"/>
      <c r="AD43" s="33"/>
      <c r="AE43" s="33"/>
      <c r="AF43" s="33"/>
      <c r="AG43" s="33"/>
      <c r="AH43" s="33"/>
      <c r="AI43" s="33"/>
      <c r="AJ43" s="33"/>
      <c r="AK43" s="8"/>
      <c r="AL43" s="8"/>
      <c r="AM43" s="8"/>
      <c r="AN43" s="8"/>
      <c r="AO43" s="8"/>
      <c r="AP43" s="33"/>
      <c r="AQ43" s="33"/>
      <c r="AR43" s="33"/>
      <c r="AS43" s="33"/>
      <c r="AT43" s="33"/>
      <c r="AU43" s="33"/>
      <c r="AV43" s="33"/>
      <c r="AW43" s="33"/>
      <c r="AX43" s="33"/>
      <c r="AY43" s="33"/>
      <c r="AZ43" s="33"/>
      <c r="BA43" s="33"/>
      <c r="BB43" s="33"/>
      <c r="BC43" s="33"/>
      <c r="BD43" s="33"/>
      <c r="BE43" s="33"/>
      <c r="BF43" s="33"/>
      <c r="BG43" s="33"/>
      <c r="BH43" s="33"/>
      <c r="BI43" s="33"/>
      <c r="BJ43" s="84"/>
      <c r="BK43" s="49">
        <v>0</v>
      </c>
    </row>
    <row r="44" spans="2:63" ht="21" x14ac:dyDescent="0.35">
      <c r="B44" s="23"/>
      <c r="C44" s="23"/>
      <c r="D44" s="35"/>
      <c r="E44" s="39" t="s">
        <v>24</v>
      </c>
      <c r="F44" s="33"/>
      <c r="G44" s="33"/>
      <c r="H44" s="33"/>
      <c r="I44" s="33"/>
      <c r="J44" s="33"/>
      <c r="K44" s="33"/>
      <c r="L44" s="72"/>
      <c r="M44" s="72"/>
      <c r="N44" s="72"/>
      <c r="O44" s="72"/>
      <c r="P44" s="72"/>
      <c r="Q44" s="33"/>
      <c r="R44" s="33"/>
      <c r="S44" s="33"/>
      <c r="T44" s="33"/>
      <c r="U44" s="33"/>
      <c r="V44" s="33"/>
      <c r="W44" s="33"/>
      <c r="X44" s="33"/>
      <c r="Y44" s="33"/>
      <c r="Z44" s="33"/>
      <c r="AA44" s="33"/>
      <c r="AB44" s="33"/>
      <c r="AC44" s="33"/>
      <c r="AD44" s="33"/>
      <c r="AE44" s="33"/>
      <c r="AF44" s="33"/>
      <c r="AG44" s="33"/>
      <c r="AH44" s="33"/>
      <c r="AI44" s="33"/>
      <c r="AJ44" s="33"/>
      <c r="AK44" s="8"/>
      <c r="AL44" s="8"/>
      <c r="AM44" s="8"/>
      <c r="AN44" s="8"/>
      <c r="AO44" s="8"/>
      <c r="AP44" s="33"/>
      <c r="AQ44" s="33"/>
      <c r="AR44" s="33"/>
      <c r="AS44" s="33"/>
      <c r="AT44" s="33"/>
      <c r="AU44" s="33"/>
      <c r="AV44" s="33"/>
      <c r="AW44" s="33"/>
      <c r="AX44" s="33"/>
      <c r="AY44" s="33"/>
      <c r="AZ44" s="33"/>
      <c r="BA44" s="33"/>
      <c r="BB44" s="33"/>
      <c r="BC44" s="33"/>
      <c r="BD44" s="33"/>
      <c r="BE44" s="33"/>
      <c r="BF44" s="33"/>
      <c r="BG44" s="33"/>
      <c r="BH44" s="33"/>
      <c r="BI44" s="33"/>
      <c r="BJ44" s="84"/>
      <c r="BK44" s="49">
        <v>0</v>
      </c>
    </row>
    <row r="45" spans="2:63" ht="21" x14ac:dyDescent="0.35">
      <c r="B45" s="23"/>
      <c r="C45" s="23"/>
      <c r="D45" s="67"/>
      <c r="E45" s="39" t="s">
        <v>25</v>
      </c>
      <c r="F45" s="33"/>
      <c r="G45" s="33"/>
      <c r="H45" s="33"/>
      <c r="I45" s="33"/>
      <c r="J45" s="33"/>
      <c r="K45" s="33"/>
      <c r="L45" s="72"/>
      <c r="M45" s="72"/>
      <c r="N45" s="72"/>
      <c r="O45" s="72"/>
      <c r="P45" s="72"/>
      <c r="Q45" s="33"/>
      <c r="R45" s="33"/>
      <c r="S45" s="33"/>
      <c r="T45" s="33"/>
      <c r="U45" s="33"/>
      <c r="V45" s="33"/>
      <c r="W45" s="33"/>
      <c r="X45" s="33"/>
      <c r="Y45" s="33"/>
      <c r="Z45" s="33"/>
      <c r="AA45" s="33"/>
      <c r="AB45" s="33"/>
      <c r="AC45" s="33"/>
      <c r="AD45" s="33"/>
      <c r="AE45" s="33"/>
      <c r="AF45" s="33"/>
      <c r="AG45" s="33"/>
      <c r="AH45" s="33"/>
      <c r="AI45" s="33"/>
      <c r="AJ45" s="33"/>
      <c r="AK45" s="8"/>
      <c r="AL45" s="8"/>
      <c r="AM45" s="8"/>
      <c r="AN45" s="8"/>
      <c r="AO45" s="8"/>
      <c r="AP45" s="33"/>
      <c r="AQ45" s="33"/>
      <c r="AR45" s="33"/>
      <c r="AS45" s="33"/>
      <c r="AT45" s="33"/>
      <c r="AU45" s="33"/>
      <c r="AV45" s="33"/>
      <c r="AW45" s="33"/>
      <c r="AX45" s="33"/>
      <c r="AY45" s="33"/>
      <c r="AZ45" s="33"/>
      <c r="BA45" s="33"/>
      <c r="BB45" s="33"/>
      <c r="BC45" s="33"/>
      <c r="BD45" s="33"/>
      <c r="BE45" s="33"/>
      <c r="BF45" s="33"/>
      <c r="BG45" s="33"/>
      <c r="BH45" s="33"/>
      <c r="BI45" s="33"/>
      <c r="BJ45" s="84"/>
      <c r="BK45" s="49">
        <v>0</v>
      </c>
    </row>
    <row r="46" spans="2:63" ht="21" x14ac:dyDescent="0.35">
      <c r="B46" s="23"/>
      <c r="C46" s="23"/>
      <c r="D46" s="32" t="s">
        <v>303</v>
      </c>
      <c r="E46" s="39" t="s">
        <v>26</v>
      </c>
      <c r="F46" s="33"/>
      <c r="G46" s="33"/>
      <c r="H46" s="33"/>
      <c r="I46" s="33"/>
      <c r="J46" s="33"/>
      <c r="K46" s="33"/>
      <c r="L46" s="72"/>
      <c r="M46" s="72"/>
      <c r="N46" s="72"/>
      <c r="O46" s="72"/>
      <c r="P46" s="72"/>
      <c r="Q46" s="33"/>
      <c r="R46" s="33"/>
      <c r="S46" s="33"/>
      <c r="T46" s="33"/>
      <c r="U46" s="33"/>
      <c r="V46" s="33"/>
      <c r="W46" s="33"/>
      <c r="X46" s="33"/>
      <c r="Y46" s="33"/>
      <c r="Z46" s="33"/>
      <c r="AA46" s="33"/>
      <c r="AB46" s="33"/>
      <c r="AC46" s="33"/>
      <c r="AD46" s="33"/>
      <c r="AE46" s="33"/>
      <c r="AF46" s="33"/>
      <c r="AG46" s="33"/>
      <c r="AH46" s="33"/>
      <c r="AI46" s="33"/>
      <c r="AJ46" s="33"/>
      <c r="AK46" s="8"/>
      <c r="AL46" s="8"/>
      <c r="AM46" s="8"/>
      <c r="AN46" s="8"/>
      <c r="AO46" s="8"/>
      <c r="AP46" s="33"/>
      <c r="AQ46" s="33"/>
      <c r="AR46" s="33"/>
      <c r="AS46" s="33"/>
      <c r="AT46" s="33"/>
      <c r="AU46" s="33"/>
      <c r="AV46" s="33"/>
      <c r="AW46" s="33"/>
      <c r="AX46" s="33"/>
      <c r="AY46" s="33"/>
      <c r="AZ46" s="33"/>
      <c r="BA46" s="33"/>
      <c r="BB46" s="33"/>
      <c r="BC46" s="33"/>
      <c r="BD46" s="33"/>
      <c r="BE46" s="33"/>
      <c r="BF46" s="33"/>
      <c r="BG46" s="33"/>
      <c r="BH46" s="33"/>
      <c r="BI46" s="33"/>
      <c r="BJ46" s="84"/>
      <c r="BK46" s="49"/>
    </row>
    <row r="47" spans="2:63" ht="21" x14ac:dyDescent="0.35">
      <c r="B47" s="23"/>
      <c r="C47" s="23"/>
      <c r="D47" s="41" t="s">
        <v>304</v>
      </c>
      <c r="E47" s="42" t="s">
        <v>27</v>
      </c>
      <c r="F47" s="33"/>
      <c r="G47" s="33"/>
      <c r="H47" s="33"/>
      <c r="I47" s="33"/>
      <c r="J47" s="33"/>
      <c r="K47" s="33"/>
      <c r="L47" s="72">
        <v>46938149.640000001</v>
      </c>
      <c r="M47" s="72">
        <v>57716125.450000003</v>
      </c>
      <c r="N47" s="72">
        <v>47667793.93</v>
      </c>
      <c r="O47" s="72">
        <v>56755494.030000001</v>
      </c>
      <c r="P47" s="72">
        <v>56755494.030000001</v>
      </c>
      <c r="Q47" s="33"/>
      <c r="R47" s="33"/>
      <c r="S47" s="33"/>
      <c r="T47" s="33"/>
      <c r="U47" s="33"/>
      <c r="V47" s="33"/>
      <c r="W47" s="33"/>
      <c r="X47" s="33"/>
      <c r="Y47" s="33"/>
      <c r="Z47" s="33"/>
      <c r="AA47" s="33"/>
      <c r="AB47" s="33"/>
      <c r="AC47" s="33"/>
      <c r="AD47" s="33"/>
      <c r="AE47" s="33"/>
      <c r="AF47" s="33"/>
      <c r="AG47" s="33"/>
      <c r="AH47" s="33"/>
      <c r="AI47" s="33"/>
      <c r="AJ47" s="33"/>
      <c r="AK47" s="8"/>
      <c r="AL47" s="8"/>
      <c r="AM47" s="8"/>
      <c r="AN47" s="8"/>
      <c r="AO47" s="8"/>
      <c r="AP47" s="33"/>
      <c r="AQ47" s="33"/>
      <c r="AR47" s="33"/>
      <c r="AS47" s="33"/>
      <c r="AT47" s="33"/>
      <c r="AU47" s="33"/>
      <c r="AV47" s="33"/>
      <c r="AW47" s="33"/>
      <c r="AX47" s="33"/>
      <c r="AY47" s="33"/>
      <c r="AZ47" s="33"/>
      <c r="BA47" s="33"/>
      <c r="BB47" s="33"/>
      <c r="BC47" s="33"/>
      <c r="BD47" s="33"/>
      <c r="BE47" s="33"/>
      <c r="BF47" s="33"/>
      <c r="BG47" s="33"/>
      <c r="BH47" s="33"/>
      <c r="BI47" s="33"/>
      <c r="BJ47" s="84"/>
      <c r="BK47" s="49">
        <v>0</v>
      </c>
    </row>
    <row r="48" spans="2:63" ht="42.75" thickBot="1" x14ac:dyDescent="0.4">
      <c r="B48" s="25"/>
      <c r="C48" s="25"/>
      <c r="D48" s="68" t="s">
        <v>305</v>
      </c>
      <c r="E48" s="68" t="s">
        <v>305</v>
      </c>
      <c r="F48" s="34"/>
      <c r="G48" s="34"/>
      <c r="H48" s="34"/>
      <c r="I48" s="34"/>
      <c r="J48" s="34"/>
      <c r="K48" s="34"/>
      <c r="L48" s="73"/>
      <c r="M48" s="73"/>
      <c r="N48" s="73"/>
      <c r="O48" s="73"/>
      <c r="P48" s="73"/>
      <c r="Q48" s="34"/>
      <c r="R48" s="34"/>
      <c r="S48" s="34"/>
      <c r="T48" s="34"/>
      <c r="U48" s="34"/>
      <c r="V48" s="34"/>
      <c r="W48" s="34"/>
      <c r="X48" s="34"/>
      <c r="Y48" s="34"/>
      <c r="Z48" s="34"/>
      <c r="AA48" s="34"/>
      <c r="AB48" s="34"/>
      <c r="AC48" s="34"/>
      <c r="AD48" s="34"/>
      <c r="AE48" s="34"/>
      <c r="AF48" s="34"/>
      <c r="AG48" s="34"/>
      <c r="AH48" s="34"/>
      <c r="AI48" s="34"/>
      <c r="AJ48" s="34"/>
      <c r="AK48" s="9"/>
      <c r="AL48" s="9"/>
      <c r="AM48" s="9"/>
      <c r="AN48" s="9"/>
      <c r="AO48" s="9"/>
      <c r="AP48" s="34"/>
      <c r="AQ48" s="34"/>
      <c r="AR48" s="34"/>
      <c r="AS48" s="34"/>
      <c r="AT48" s="34"/>
      <c r="AU48" s="34"/>
      <c r="AV48" s="34"/>
      <c r="AW48" s="34"/>
      <c r="AX48" s="34"/>
      <c r="AY48" s="34"/>
      <c r="AZ48" s="34"/>
      <c r="BA48" s="34"/>
      <c r="BB48" s="34"/>
      <c r="BC48" s="34"/>
      <c r="BD48" s="34"/>
      <c r="BE48" s="34"/>
      <c r="BF48" s="34"/>
      <c r="BG48" s="34"/>
      <c r="BH48" s="34"/>
      <c r="BI48" s="34"/>
      <c r="BJ48" s="85"/>
      <c r="BK48" s="49">
        <v>0</v>
      </c>
    </row>
    <row r="49" spans="2:63" ht="21" x14ac:dyDescent="0.35">
      <c r="B49" s="26" t="s">
        <v>162</v>
      </c>
      <c r="C49" s="26" t="s">
        <v>28</v>
      </c>
      <c r="D49" s="35" t="s">
        <v>29</v>
      </c>
      <c r="E49" s="36" t="s">
        <v>30</v>
      </c>
      <c r="F49" s="37"/>
      <c r="G49" s="31"/>
      <c r="H49" s="38"/>
      <c r="I49" s="38"/>
      <c r="J49" s="38"/>
      <c r="K49" s="38"/>
      <c r="L49" s="71">
        <v>795535072.32000005</v>
      </c>
      <c r="M49" s="71">
        <v>721563940.02999997</v>
      </c>
      <c r="N49" s="71">
        <v>703194764.94000006</v>
      </c>
      <c r="O49" s="71">
        <v>731915577.62</v>
      </c>
      <c r="P49" s="71">
        <v>2952209354.9099998</v>
      </c>
      <c r="Q49" s="31"/>
      <c r="R49" s="38"/>
      <c r="S49" s="38"/>
      <c r="T49" s="38"/>
      <c r="U49" s="38"/>
      <c r="V49" s="38"/>
      <c r="W49" s="38"/>
      <c r="X49" s="38"/>
      <c r="Y49" s="38"/>
      <c r="Z49" s="38"/>
      <c r="AA49" s="38"/>
      <c r="AB49" s="38"/>
      <c r="AC49" s="38"/>
      <c r="AD49" s="38"/>
      <c r="AE49" s="38"/>
      <c r="AF49" s="38"/>
      <c r="AG49" s="38"/>
      <c r="AH49" s="38"/>
      <c r="AI49" s="38"/>
      <c r="AJ49" s="38"/>
      <c r="AK49" s="7"/>
      <c r="AL49" s="7"/>
      <c r="AM49" s="7"/>
      <c r="AN49" s="7"/>
      <c r="AO49" s="7"/>
      <c r="AP49" s="31"/>
      <c r="AQ49" s="38"/>
      <c r="AR49" s="38"/>
      <c r="AS49" s="38"/>
      <c r="AT49" s="38"/>
      <c r="AU49" s="38"/>
      <c r="AV49" s="38"/>
      <c r="AW49" s="38"/>
      <c r="AX49" s="38"/>
      <c r="AY49" s="38"/>
      <c r="AZ49" s="38"/>
      <c r="BA49" s="38"/>
      <c r="BB49" s="38"/>
      <c r="BC49" s="38"/>
      <c r="BD49" s="38"/>
      <c r="BE49" s="38"/>
      <c r="BF49" s="38"/>
      <c r="BG49" s="38"/>
      <c r="BH49" s="38"/>
      <c r="BI49" s="38"/>
      <c r="BJ49" s="86"/>
      <c r="BK49" s="49">
        <v>0</v>
      </c>
    </row>
    <row r="50" spans="2:63" ht="21" x14ac:dyDescent="0.35">
      <c r="B50" s="27"/>
      <c r="C50" s="27"/>
      <c r="D50" s="52"/>
      <c r="E50" s="39" t="s">
        <v>31</v>
      </c>
      <c r="F50" s="40"/>
      <c r="G50" s="33"/>
      <c r="H50" s="33"/>
      <c r="I50" s="33"/>
      <c r="J50" s="33"/>
      <c r="K50" s="33"/>
      <c r="L50" s="72">
        <v>0</v>
      </c>
      <c r="M50" s="72">
        <v>0</v>
      </c>
      <c r="N50" s="72">
        <v>0</v>
      </c>
      <c r="O50" s="72">
        <v>0</v>
      </c>
      <c r="P50" s="72">
        <v>0</v>
      </c>
      <c r="Q50" s="33"/>
      <c r="R50" s="33"/>
      <c r="S50" s="33"/>
      <c r="T50" s="33"/>
      <c r="U50" s="33"/>
      <c r="V50" s="33"/>
      <c r="W50" s="33"/>
      <c r="X50" s="33"/>
      <c r="Y50" s="33"/>
      <c r="Z50" s="33"/>
      <c r="AA50" s="33"/>
      <c r="AB50" s="33"/>
      <c r="AC50" s="33"/>
      <c r="AD50" s="33"/>
      <c r="AE50" s="33"/>
      <c r="AF50" s="33"/>
      <c r="AG50" s="33"/>
      <c r="AH50" s="33"/>
      <c r="AI50" s="33"/>
      <c r="AJ50" s="33"/>
      <c r="AK50" s="8"/>
      <c r="AL50" s="8"/>
      <c r="AM50" s="8"/>
      <c r="AN50" s="8"/>
      <c r="AO50" s="8"/>
      <c r="AP50" s="33"/>
      <c r="AQ50" s="33"/>
      <c r="AR50" s="33"/>
      <c r="AS50" s="33"/>
      <c r="AT50" s="33"/>
      <c r="AU50" s="33"/>
      <c r="AV50" s="33"/>
      <c r="AW50" s="33"/>
      <c r="AX50" s="33"/>
      <c r="AY50" s="33"/>
      <c r="AZ50" s="33"/>
      <c r="BA50" s="33"/>
      <c r="BB50" s="33"/>
      <c r="BC50" s="33"/>
      <c r="BD50" s="33"/>
      <c r="BE50" s="33"/>
      <c r="BF50" s="33"/>
      <c r="BG50" s="33"/>
      <c r="BH50" s="33"/>
      <c r="BI50" s="33"/>
      <c r="BJ50" s="84"/>
      <c r="BK50" s="49">
        <v>0</v>
      </c>
    </row>
    <row r="51" spans="2:63" ht="21" x14ac:dyDescent="0.35">
      <c r="B51" s="27"/>
      <c r="C51" s="27"/>
      <c r="D51" s="52"/>
      <c r="E51" s="39" t="s">
        <v>32</v>
      </c>
      <c r="F51" s="40"/>
      <c r="G51" s="33"/>
      <c r="H51" s="33"/>
      <c r="I51" s="33"/>
      <c r="J51" s="33"/>
      <c r="K51" s="33"/>
      <c r="L51" s="72">
        <v>0</v>
      </c>
      <c r="M51" s="72">
        <v>0</v>
      </c>
      <c r="N51" s="72">
        <v>0</v>
      </c>
      <c r="O51" s="72">
        <v>0</v>
      </c>
      <c r="P51" s="72">
        <v>0</v>
      </c>
      <c r="Q51" s="33"/>
      <c r="R51" s="33"/>
      <c r="S51" s="33"/>
      <c r="T51" s="33"/>
      <c r="U51" s="33"/>
      <c r="V51" s="33"/>
      <c r="W51" s="33"/>
      <c r="X51" s="33"/>
      <c r="Y51" s="33"/>
      <c r="Z51" s="33"/>
      <c r="AA51" s="33"/>
      <c r="AB51" s="33"/>
      <c r="AC51" s="33"/>
      <c r="AD51" s="33"/>
      <c r="AE51" s="33"/>
      <c r="AF51" s="33"/>
      <c r="AG51" s="33"/>
      <c r="AH51" s="33"/>
      <c r="AI51" s="33"/>
      <c r="AJ51" s="33"/>
      <c r="AK51" s="8"/>
      <c r="AL51" s="8"/>
      <c r="AM51" s="8"/>
      <c r="AN51" s="8"/>
      <c r="AO51" s="8"/>
      <c r="AP51" s="33"/>
      <c r="AQ51" s="33"/>
      <c r="AR51" s="33"/>
      <c r="AS51" s="33"/>
      <c r="AT51" s="33"/>
      <c r="AU51" s="33"/>
      <c r="AV51" s="33"/>
      <c r="AW51" s="33"/>
      <c r="AX51" s="33"/>
      <c r="AY51" s="33"/>
      <c r="AZ51" s="33"/>
      <c r="BA51" s="33"/>
      <c r="BB51" s="33"/>
      <c r="BC51" s="33"/>
      <c r="BD51" s="33"/>
      <c r="BE51" s="33"/>
      <c r="BF51" s="33"/>
      <c r="BG51" s="33"/>
      <c r="BH51" s="33"/>
      <c r="BI51" s="33"/>
      <c r="BJ51" s="84"/>
      <c r="BK51" s="49">
        <v>0</v>
      </c>
    </row>
    <row r="52" spans="2:63" ht="21" x14ac:dyDescent="0.35">
      <c r="B52" s="27"/>
      <c r="C52" s="27"/>
      <c r="D52" s="52"/>
      <c r="E52" s="39" t="s">
        <v>33</v>
      </c>
      <c r="F52" s="40"/>
      <c r="G52" s="33"/>
      <c r="H52" s="33"/>
      <c r="I52" s="33"/>
      <c r="J52" s="33"/>
      <c r="K52" s="33"/>
      <c r="L52" s="72">
        <v>706168730.27999997</v>
      </c>
      <c r="M52" s="72">
        <v>366475359.13</v>
      </c>
      <c r="N52" s="72">
        <v>377035214.47000003</v>
      </c>
      <c r="O52" s="72">
        <v>322174061.5</v>
      </c>
      <c r="P52" s="72">
        <v>1771853365.3800001</v>
      </c>
      <c r="Q52" s="33"/>
      <c r="R52" s="33"/>
      <c r="S52" s="33"/>
      <c r="T52" s="33"/>
      <c r="U52" s="33"/>
      <c r="V52" s="33"/>
      <c r="W52" s="33"/>
      <c r="X52" s="33"/>
      <c r="Y52" s="33"/>
      <c r="Z52" s="33"/>
      <c r="AA52" s="33"/>
      <c r="AB52" s="33"/>
      <c r="AC52" s="33"/>
      <c r="AD52" s="33"/>
      <c r="AE52" s="33"/>
      <c r="AF52" s="33"/>
      <c r="AG52" s="33"/>
      <c r="AH52" s="33"/>
      <c r="AI52" s="33"/>
      <c r="AJ52" s="33"/>
      <c r="AK52" s="8"/>
      <c r="AL52" s="8"/>
      <c r="AM52" s="8"/>
      <c r="AN52" s="8"/>
      <c r="AO52" s="8"/>
      <c r="AP52" s="33"/>
      <c r="AQ52" s="33"/>
      <c r="AR52" s="33"/>
      <c r="AS52" s="33"/>
      <c r="AT52" s="33"/>
      <c r="AU52" s="33"/>
      <c r="AV52" s="33"/>
      <c r="AW52" s="33"/>
      <c r="AX52" s="33"/>
      <c r="AY52" s="33"/>
      <c r="AZ52" s="33"/>
      <c r="BA52" s="33"/>
      <c r="BB52" s="33"/>
      <c r="BC52" s="33"/>
      <c r="BD52" s="33"/>
      <c r="BE52" s="33"/>
      <c r="BF52" s="33"/>
      <c r="BG52" s="33"/>
      <c r="BH52" s="33"/>
      <c r="BI52" s="33"/>
      <c r="BJ52" s="84"/>
      <c r="BK52" s="49">
        <v>0</v>
      </c>
    </row>
    <row r="53" spans="2:63" ht="21" x14ac:dyDescent="0.35">
      <c r="B53" s="27"/>
      <c r="C53" s="27"/>
      <c r="D53" s="52"/>
      <c r="E53" s="39" t="s">
        <v>34</v>
      </c>
      <c r="F53" s="40"/>
      <c r="G53" s="33"/>
      <c r="H53" s="33"/>
      <c r="I53" s="33"/>
      <c r="J53" s="33"/>
      <c r="K53" s="33"/>
      <c r="L53" s="72">
        <v>103067088.08</v>
      </c>
      <c r="M53" s="72">
        <v>115296051.98999999</v>
      </c>
      <c r="N53" s="72">
        <v>127071137.38</v>
      </c>
      <c r="O53" s="72">
        <v>162131539.97</v>
      </c>
      <c r="P53" s="72">
        <v>507565817.42000002</v>
      </c>
      <c r="Q53" s="33"/>
      <c r="R53" s="33"/>
      <c r="S53" s="33"/>
      <c r="T53" s="33"/>
      <c r="U53" s="33"/>
      <c r="V53" s="33"/>
      <c r="W53" s="33"/>
      <c r="X53" s="33"/>
      <c r="Y53" s="33"/>
      <c r="Z53" s="33"/>
      <c r="AA53" s="33"/>
      <c r="AB53" s="33"/>
      <c r="AC53" s="33"/>
      <c r="AD53" s="33"/>
      <c r="AE53" s="33"/>
      <c r="AF53" s="33"/>
      <c r="AG53" s="33"/>
      <c r="AH53" s="33"/>
      <c r="AI53" s="33"/>
      <c r="AJ53" s="33"/>
      <c r="AK53" s="8"/>
      <c r="AL53" s="8"/>
      <c r="AM53" s="8"/>
      <c r="AN53" s="8"/>
      <c r="AO53" s="8"/>
      <c r="AP53" s="33"/>
      <c r="AQ53" s="33"/>
      <c r="AR53" s="33"/>
      <c r="AS53" s="33"/>
      <c r="AT53" s="33"/>
      <c r="AU53" s="33"/>
      <c r="AV53" s="33"/>
      <c r="AW53" s="33"/>
      <c r="AX53" s="33"/>
      <c r="AY53" s="33"/>
      <c r="AZ53" s="33"/>
      <c r="BA53" s="33"/>
      <c r="BB53" s="33"/>
      <c r="BC53" s="33"/>
      <c r="BD53" s="33"/>
      <c r="BE53" s="33"/>
      <c r="BF53" s="33"/>
      <c r="BG53" s="33"/>
      <c r="BH53" s="33"/>
      <c r="BI53" s="33"/>
      <c r="BJ53" s="84"/>
      <c r="BK53" s="49">
        <v>0</v>
      </c>
    </row>
    <row r="54" spans="2:63" ht="63" x14ac:dyDescent="0.35">
      <c r="B54" s="27"/>
      <c r="C54" s="27"/>
      <c r="D54" s="52"/>
      <c r="E54" s="39" t="s">
        <v>35</v>
      </c>
      <c r="F54" s="40"/>
      <c r="G54" s="33"/>
      <c r="H54" s="33"/>
      <c r="I54" s="33"/>
      <c r="J54" s="33"/>
      <c r="K54" s="33"/>
      <c r="L54" s="72">
        <v>8304377.8600000003</v>
      </c>
      <c r="M54" s="72">
        <v>51665695.960000001</v>
      </c>
      <c r="N54" s="72">
        <v>19844282.050000001</v>
      </c>
      <c r="O54" s="72">
        <v>44214695.57</v>
      </c>
      <c r="P54" s="72">
        <v>124029051.44</v>
      </c>
      <c r="Q54" s="33"/>
      <c r="R54" s="33"/>
      <c r="S54" s="33"/>
      <c r="T54" s="33"/>
      <c r="U54" s="33"/>
      <c r="V54" s="33"/>
      <c r="W54" s="33"/>
      <c r="X54" s="33"/>
      <c r="Y54" s="33"/>
      <c r="Z54" s="33"/>
      <c r="AA54" s="33"/>
      <c r="AB54" s="33"/>
      <c r="AC54" s="33"/>
      <c r="AD54" s="33"/>
      <c r="AE54" s="33"/>
      <c r="AF54" s="33"/>
      <c r="AG54" s="33"/>
      <c r="AH54" s="33"/>
      <c r="AI54" s="33"/>
      <c r="AJ54" s="33"/>
      <c r="AK54" s="8"/>
      <c r="AL54" s="8"/>
      <c r="AM54" s="8"/>
      <c r="AN54" s="8"/>
      <c r="AO54" s="8"/>
      <c r="AP54" s="33"/>
      <c r="AQ54" s="33"/>
      <c r="AR54" s="33"/>
      <c r="AS54" s="33"/>
      <c r="AT54" s="33"/>
      <c r="AU54" s="33"/>
      <c r="AV54" s="33"/>
      <c r="AW54" s="33"/>
      <c r="AX54" s="33"/>
      <c r="AY54" s="33"/>
      <c r="AZ54" s="33"/>
      <c r="BA54" s="33"/>
      <c r="BB54" s="33"/>
      <c r="BC54" s="33"/>
      <c r="BD54" s="33"/>
      <c r="BE54" s="33"/>
      <c r="BF54" s="33"/>
      <c r="BG54" s="33"/>
      <c r="BH54" s="33"/>
      <c r="BI54" s="33"/>
      <c r="BJ54" s="84" t="s">
        <v>464</v>
      </c>
      <c r="BK54" s="49">
        <v>0</v>
      </c>
    </row>
    <row r="55" spans="2:63" ht="21" x14ac:dyDescent="0.35">
      <c r="B55" s="27"/>
      <c r="C55" s="27"/>
      <c r="D55" s="53"/>
      <c r="E55" s="39" t="s">
        <v>36</v>
      </c>
      <c r="F55" s="40"/>
      <c r="G55" s="33"/>
      <c r="H55" s="33"/>
      <c r="I55" s="33"/>
      <c r="J55" s="33"/>
      <c r="K55" s="33"/>
      <c r="L55" s="72">
        <v>0</v>
      </c>
      <c r="M55" s="72">
        <v>0</v>
      </c>
      <c r="N55" s="72">
        <v>0</v>
      </c>
      <c r="O55" s="72">
        <v>0</v>
      </c>
      <c r="P55" s="72">
        <v>0</v>
      </c>
      <c r="Q55" s="33"/>
      <c r="R55" s="33"/>
      <c r="S55" s="33"/>
      <c r="T55" s="33"/>
      <c r="U55" s="33"/>
      <c r="V55" s="33"/>
      <c r="W55" s="33"/>
      <c r="X55" s="33"/>
      <c r="Y55" s="33"/>
      <c r="Z55" s="33"/>
      <c r="AA55" s="33"/>
      <c r="AB55" s="33"/>
      <c r="AC55" s="33"/>
      <c r="AD55" s="33"/>
      <c r="AE55" s="33"/>
      <c r="AF55" s="33"/>
      <c r="AG55" s="33"/>
      <c r="AH55" s="33"/>
      <c r="AI55" s="33"/>
      <c r="AJ55" s="33"/>
      <c r="AK55" s="8"/>
      <c r="AL55" s="8"/>
      <c r="AM55" s="8"/>
      <c r="AN55" s="8"/>
      <c r="AO55" s="8"/>
      <c r="AP55" s="33"/>
      <c r="AQ55" s="33"/>
      <c r="AR55" s="33"/>
      <c r="AS55" s="33"/>
      <c r="AT55" s="33"/>
      <c r="AU55" s="33"/>
      <c r="AV55" s="33"/>
      <c r="AW55" s="33"/>
      <c r="AX55" s="33"/>
      <c r="AY55" s="33"/>
      <c r="AZ55" s="33"/>
      <c r="BA55" s="33"/>
      <c r="BB55" s="33"/>
      <c r="BC55" s="33"/>
      <c r="BD55" s="33"/>
      <c r="BE55" s="33"/>
      <c r="BF55" s="33"/>
      <c r="BG55" s="33"/>
      <c r="BH55" s="33"/>
      <c r="BI55" s="33"/>
      <c r="BJ55" s="84"/>
      <c r="BK55" s="49">
        <v>0</v>
      </c>
    </row>
    <row r="56" spans="2:63" ht="21" x14ac:dyDescent="0.35">
      <c r="B56" s="27"/>
      <c r="C56" s="27"/>
      <c r="D56" s="41" t="s">
        <v>37</v>
      </c>
      <c r="E56" s="39" t="s">
        <v>38</v>
      </c>
      <c r="F56" s="40"/>
      <c r="G56" s="33"/>
      <c r="H56" s="33"/>
      <c r="I56" s="33"/>
      <c r="J56" s="33"/>
      <c r="K56" s="33"/>
      <c r="L56" s="72">
        <v>4904432937</v>
      </c>
      <c r="M56" s="72">
        <v>6684480562</v>
      </c>
      <c r="N56" s="72">
        <v>5606237948</v>
      </c>
      <c r="O56" s="72">
        <v>4893199367</v>
      </c>
      <c r="P56" s="72">
        <v>22088350814</v>
      </c>
      <c r="Q56" s="33"/>
      <c r="R56" s="33"/>
      <c r="S56" s="33"/>
      <c r="T56" s="33"/>
      <c r="U56" s="33"/>
      <c r="V56" s="33"/>
      <c r="W56" s="33"/>
      <c r="X56" s="33"/>
      <c r="Y56" s="33"/>
      <c r="Z56" s="33"/>
      <c r="AA56" s="33"/>
      <c r="AB56" s="33"/>
      <c r="AC56" s="33"/>
      <c r="AD56" s="33"/>
      <c r="AE56" s="33"/>
      <c r="AF56" s="33"/>
      <c r="AG56" s="33"/>
      <c r="AH56" s="33"/>
      <c r="AI56" s="33"/>
      <c r="AJ56" s="33"/>
      <c r="AK56" s="8"/>
      <c r="AL56" s="8"/>
      <c r="AM56" s="8"/>
      <c r="AN56" s="8"/>
      <c r="AO56" s="8"/>
      <c r="AP56" s="33"/>
      <c r="AQ56" s="33"/>
      <c r="AR56" s="33"/>
      <c r="AS56" s="33"/>
      <c r="AT56" s="33"/>
      <c r="AU56" s="33"/>
      <c r="AV56" s="33"/>
      <c r="AW56" s="33"/>
      <c r="AX56" s="33"/>
      <c r="AY56" s="33"/>
      <c r="AZ56" s="33"/>
      <c r="BA56" s="33"/>
      <c r="BB56" s="33"/>
      <c r="BC56" s="33"/>
      <c r="BD56" s="33"/>
      <c r="BE56" s="33"/>
      <c r="BF56" s="33"/>
      <c r="BG56" s="33"/>
      <c r="BH56" s="33"/>
      <c r="BI56" s="33"/>
      <c r="BJ56" s="84"/>
      <c r="BK56" s="49">
        <v>0</v>
      </c>
    </row>
    <row r="57" spans="2:63" ht="21" x14ac:dyDescent="0.35">
      <c r="B57" s="27"/>
      <c r="C57" s="27"/>
      <c r="D57" s="52"/>
      <c r="E57" s="39" t="s">
        <v>39</v>
      </c>
      <c r="F57" s="40"/>
      <c r="G57" s="33"/>
      <c r="H57" s="33"/>
      <c r="I57" s="33"/>
      <c r="J57" s="33"/>
      <c r="K57" s="33"/>
      <c r="L57" s="72">
        <v>203749519</v>
      </c>
      <c r="M57" s="72">
        <v>260724005</v>
      </c>
      <c r="N57" s="72">
        <v>230096596</v>
      </c>
      <c r="O57" s="72">
        <v>204152681</v>
      </c>
      <c r="P57" s="72">
        <v>898722801</v>
      </c>
      <c r="Q57" s="33"/>
      <c r="R57" s="33"/>
      <c r="S57" s="33"/>
      <c r="T57" s="33"/>
      <c r="U57" s="33"/>
      <c r="V57" s="33"/>
      <c r="W57" s="33"/>
      <c r="X57" s="33"/>
      <c r="Y57" s="33"/>
      <c r="Z57" s="33"/>
      <c r="AA57" s="33"/>
      <c r="AB57" s="33"/>
      <c r="AC57" s="33"/>
      <c r="AD57" s="33"/>
      <c r="AE57" s="33"/>
      <c r="AF57" s="33"/>
      <c r="AG57" s="33"/>
      <c r="AH57" s="33"/>
      <c r="AI57" s="33"/>
      <c r="AJ57" s="33"/>
      <c r="AK57" s="8"/>
      <c r="AL57" s="8"/>
      <c r="AM57" s="8"/>
      <c r="AN57" s="8"/>
      <c r="AO57" s="8"/>
      <c r="AP57" s="33"/>
      <c r="AQ57" s="33"/>
      <c r="AR57" s="33"/>
      <c r="AS57" s="33"/>
      <c r="AT57" s="33"/>
      <c r="AU57" s="33"/>
      <c r="AV57" s="33"/>
      <c r="AW57" s="33"/>
      <c r="AX57" s="33"/>
      <c r="AY57" s="33"/>
      <c r="AZ57" s="33"/>
      <c r="BA57" s="33"/>
      <c r="BB57" s="33"/>
      <c r="BC57" s="33"/>
      <c r="BD57" s="33"/>
      <c r="BE57" s="33"/>
      <c r="BF57" s="33"/>
      <c r="BG57" s="33"/>
      <c r="BH57" s="33"/>
      <c r="BI57" s="33"/>
      <c r="BJ57" s="84"/>
      <c r="BK57" s="49">
        <v>0</v>
      </c>
    </row>
    <row r="58" spans="2:63" ht="21" x14ac:dyDescent="0.35">
      <c r="B58" s="27"/>
      <c r="C58" s="27"/>
      <c r="D58" s="52"/>
      <c r="E58" s="39" t="s">
        <v>40</v>
      </c>
      <c r="F58" s="40"/>
      <c r="G58" s="33"/>
      <c r="H58" s="33"/>
      <c r="I58" s="33"/>
      <c r="J58" s="33"/>
      <c r="K58" s="33"/>
      <c r="L58" s="72">
        <v>301896180</v>
      </c>
      <c r="M58" s="72">
        <v>445526375</v>
      </c>
      <c r="N58" s="72">
        <v>432235635</v>
      </c>
      <c r="O58" s="72">
        <v>416537385</v>
      </c>
      <c r="P58" s="72">
        <v>1596195575</v>
      </c>
      <c r="Q58" s="33"/>
      <c r="R58" s="33"/>
      <c r="S58" s="33"/>
      <c r="T58" s="33"/>
      <c r="U58" s="33"/>
      <c r="V58" s="33"/>
      <c r="W58" s="33"/>
      <c r="X58" s="33"/>
      <c r="Y58" s="33"/>
      <c r="Z58" s="33"/>
      <c r="AA58" s="33"/>
      <c r="AB58" s="33"/>
      <c r="AC58" s="33"/>
      <c r="AD58" s="33"/>
      <c r="AE58" s="33"/>
      <c r="AF58" s="33"/>
      <c r="AG58" s="33"/>
      <c r="AH58" s="33"/>
      <c r="AI58" s="33"/>
      <c r="AJ58" s="33"/>
      <c r="AK58" s="8"/>
      <c r="AL58" s="8"/>
      <c r="AM58" s="8"/>
      <c r="AN58" s="8"/>
      <c r="AO58" s="8"/>
      <c r="AP58" s="33"/>
      <c r="AQ58" s="33"/>
      <c r="AR58" s="33"/>
      <c r="AS58" s="33"/>
      <c r="AT58" s="33"/>
      <c r="AU58" s="33"/>
      <c r="AV58" s="33"/>
      <c r="AW58" s="33"/>
      <c r="AX58" s="33"/>
      <c r="AY58" s="33"/>
      <c r="AZ58" s="33"/>
      <c r="BA58" s="33"/>
      <c r="BB58" s="33"/>
      <c r="BC58" s="33"/>
      <c r="BD58" s="33"/>
      <c r="BE58" s="33"/>
      <c r="BF58" s="33"/>
      <c r="BG58" s="33"/>
      <c r="BH58" s="33"/>
      <c r="BI58" s="33"/>
      <c r="BJ58" s="84"/>
      <c r="BK58" s="49">
        <v>0</v>
      </c>
    </row>
    <row r="59" spans="2:63" ht="21" x14ac:dyDescent="0.35">
      <c r="B59" s="27"/>
      <c r="C59" s="27"/>
      <c r="D59" s="52"/>
      <c r="E59" s="39" t="s">
        <v>41</v>
      </c>
      <c r="F59" s="40"/>
      <c r="G59" s="33"/>
      <c r="H59" s="33"/>
      <c r="I59" s="33"/>
      <c r="J59" s="33"/>
      <c r="K59" s="33"/>
      <c r="L59" s="72">
        <v>0</v>
      </c>
      <c r="M59" s="72">
        <v>0</v>
      </c>
      <c r="N59" s="72" t="s">
        <v>438</v>
      </c>
      <c r="O59" s="72">
        <v>0</v>
      </c>
      <c r="P59" s="72">
        <v>0</v>
      </c>
      <c r="Q59" s="33"/>
      <c r="R59" s="33"/>
      <c r="S59" s="33"/>
      <c r="T59" s="33"/>
      <c r="U59" s="33"/>
      <c r="V59" s="33"/>
      <c r="W59" s="33"/>
      <c r="X59" s="33"/>
      <c r="Y59" s="33"/>
      <c r="Z59" s="33"/>
      <c r="AA59" s="33"/>
      <c r="AB59" s="33"/>
      <c r="AC59" s="33"/>
      <c r="AD59" s="33"/>
      <c r="AE59" s="33"/>
      <c r="AF59" s="33"/>
      <c r="AG59" s="33"/>
      <c r="AH59" s="33"/>
      <c r="AI59" s="33"/>
      <c r="AJ59" s="33"/>
      <c r="AK59" s="8"/>
      <c r="AL59" s="8"/>
      <c r="AM59" s="8"/>
      <c r="AN59" s="8"/>
      <c r="AO59" s="8"/>
      <c r="AP59" s="33"/>
      <c r="AQ59" s="33"/>
      <c r="AR59" s="33"/>
      <c r="AS59" s="33"/>
      <c r="AT59" s="33"/>
      <c r="AU59" s="33"/>
      <c r="AV59" s="33"/>
      <c r="AW59" s="33"/>
      <c r="AX59" s="33"/>
      <c r="AY59" s="33"/>
      <c r="AZ59" s="33"/>
      <c r="BA59" s="33"/>
      <c r="BB59" s="33"/>
      <c r="BC59" s="33"/>
      <c r="BD59" s="33"/>
      <c r="BE59" s="33"/>
      <c r="BF59" s="33"/>
      <c r="BG59" s="33"/>
      <c r="BH59" s="33"/>
      <c r="BI59" s="33"/>
      <c r="BJ59" s="84"/>
      <c r="BK59" s="49">
        <v>0</v>
      </c>
    </row>
    <row r="60" spans="2:63" ht="21" x14ac:dyDescent="0.35">
      <c r="B60" s="27"/>
      <c r="C60" s="27"/>
      <c r="D60" s="52"/>
      <c r="E60" s="39" t="s">
        <v>42</v>
      </c>
      <c r="F60" s="40"/>
      <c r="G60" s="33"/>
      <c r="H60" s="33"/>
      <c r="I60" s="33"/>
      <c r="J60" s="33"/>
      <c r="K60" s="33"/>
      <c r="L60" s="72">
        <v>0</v>
      </c>
      <c r="M60" s="72">
        <v>0</v>
      </c>
      <c r="N60" s="72" t="s">
        <v>438</v>
      </c>
      <c r="O60" s="72">
        <v>0</v>
      </c>
      <c r="P60" s="72">
        <v>0</v>
      </c>
      <c r="Q60" s="33"/>
      <c r="R60" s="33"/>
      <c r="S60" s="33"/>
      <c r="T60" s="33"/>
      <c r="U60" s="33"/>
      <c r="V60" s="33"/>
      <c r="W60" s="33"/>
      <c r="X60" s="33"/>
      <c r="Y60" s="33"/>
      <c r="Z60" s="33"/>
      <c r="AA60" s="33"/>
      <c r="AB60" s="33"/>
      <c r="AC60" s="33"/>
      <c r="AD60" s="33"/>
      <c r="AE60" s="33"/>
      <c r="AF60" s="33"/>
      <c r="AG60" s="33"/>
      <c r="AH60" s="33"/>
      <c r="AI60" s="33"/>
      <c r="AJ60" s="33"/>
      <c r="AK60" s="8"/>
      <c r="AL60" s="8"/>
      <c r="AM60" s="8"/>
      <c r="AN60" s="8"/>
      <c r="AO60" s="8"/>
      <c r="AP60" s="33"/>
      <c r="AQ60" s="33"/>
      <c r="AR60" s="33"/>
      <c r="AS60" s="33"/>
      <c r="AT60" s="33"/>
      <c r="AU60" s="33"/>
      <c r="AV60" s="33"/>
      <c r="AW60" s="33"/>
      <c r="AX60" s="33"/>
      <c r="AY60" s="33"/>
      <c r="AZ60" s="33"/>
      <c r="BA60" s="33"/>
      <c r="BB60" s="33"/>
      <c r="BC60" s="33"/>
      <c r="BD60" s="33"/>
      <c r="BE60" s="33"/>
      <c r="BF60" s="33"/>
      <c r="BG60" s="33"/>
      <c r="BH60" s="33"/>
      <c r="BI60" s="33"/>
      <c r="BJ60" s="84"/>
      <c r="BK60" s="49">
        <v>0</v>
      </c>
    </row>
    <row r="61" spans="2:63" ht="21" x14ac:dyDescent="0.35">
      <c r="B61" s="27"/>
      <c r="C61" s="27"/>
      <c r="D61" s="52"/>
      <c r="E61" s="39" t="s">
        <v>43</v>
      </c>
      <c r="F61" s="40"/>
      <c r="G61" s="33"/>
      <c r="H61" s="33"/>
      <c r="I61" s="33"/>
      <c r="J61" s="33"/>
      <c r="K61" s="33"/>
      <c r="L61" s="72">
        <v>115770325</v>
      </c>
      <c r="M61" s="72">
        <v>80683273</v>
      </c>
      <c r="N61" s="72">
        <v>104485985</v>
      </c>
      <c r="O61" s="72">
        <v>112756870</v>
      </c>
      <c r="P61" s="72">
        <v>413696453</v>
      </c>
      <c r="Q61" s="33"/>
      <c r="R61" s="33"/>
      <c r="S61" s="33"/>
      <c r="T61" s="33"/>
      <c r="U61" s="33"/>
      <c r="V61" s="33"/>
      <c r="W61" s="33"/>
      <c r="X61" s="33"/>
      <c r="Y61" s="33"/>
      <c r="Z61" s="33"/>
      <c r="AA61" s="33"/>
      <c r="AB61" s="33"/>
      <c r="AC61" s="33"/>
      <c r="AD61" s="33"/>
      <c r="AE61" s="33"/>
      <c r="AF61" s="33"/>
      <c r="AG61" s="33"/>
      <c r="AH61" s="33"/>
      <c r="AI61" s="33"/>
      <c r="AJ61" s="33"/>
      <c r="AK61" s="8"/>
      <c r="AL61" s="8"/>
      <c r="AM61" s="8"/>
      <c r="AN61" s="8"/>
      <c r="AO61" s="8"/>
      <c r="AP61" s="33"/>
      <c r="AQ61" s="33"/>
      <c r="AR61" s="33"/>
      <c r="AS61" s="33"/>
      <c r="AT61" s="33"/>
      <c r="AU61" s="33"/>
      <c r="AV61" s="33"/>
      <c r="AW61" s="33"/>
      <c r="AX61" s="33"/>
      <c r="AY61" s="33"/>
      <c r="AZ61" s="33"/>
      <c r="BA61" s="33"/>
      <c r="BB61" s="33"/>
      <c r="BC61" s="33"/>
      <c r="BD61" s="33"/>
      <c r="BE61" s="33"/>
      <c r="BF61" s="33"/>
      <c r="BG61" s="33"/>
      <c r="BH61" s="33"/>
      <c r="BI61" s="33"/>
      <c r="BJ61" s="84"/>
      <c r="BK61" s="49">
        <v>0</v>
      </c>
    </row>
    <row r="62" spans="2:63" ht="21" x14ac:dyDescent="0.35">
      <c r="B62" s="27"/>
      <c r="C62" s="27"/>
      <c r="D62" s="52"/>
      <c r="E62" s="39" t="s">
        <v>44</v>
      </c>
      <c r="F62" s="40"/>
      <c r="G62" s="33"/>
      <c r="H62" s="33"/>
      <c r="I62" s="33"/>
      <c r="J62" s="33"/>
      <c r="K62" s="33"/>
      <c r="L62" s="72">
        <v>0</v>
      </c>
      <c r="M62" s="72">
        <v>0</v>
      </c>
      <c r="N62" s="72">
        <v>0</v>
      </c>
      <c r="O62" s="72">
        <v>0</v>
      </c>
      <c r="P62" s="72">
        <v>0</v>
      </c>
      <c r="Q62" s="33"/>
      <c r="R62" s="33"/>
      <c r="S62" s="33"/>
      <c r="T62" s="33"/>
      <c r="U62" s="33"/>
      <c r="V62" s="33"/>
      <c r="W62" s="33"/>
      <c r="X62" s="33"/>
      <c r="Y62" s="33"/>
      <c r="Z62" s="33"/>
      <c r="AA62" s="33"/>
      <c r="AB62" s="33"/>
      <c r="AC62" s="33"/>
      <c r="AD62" s="33"/>
      <c r="AE62" s="33"/>
      <c r="AF62" s="33"/>
      <c r="AG62" s="33"/>
      <c r="AH62" s="33"/>
      <c r="AI62" s="33"/>
      <c r="AJ62" s="33"/>
      <c r="AK62" s="8"/>
      <c r="AL62" s="8"/>
      <c r="AM62" s="8"/>
      <c r="AN62" s="8"/>
      <c r="AO62" s="8"/>
      <c r="AP62" s="33"/>
      <c r="AQ62" s="33"/>
      <c r="AR62" s="33"/>
      <c r="AS62" s="33"/>
      <c r="AT62" s="33"/>
      <c r="AU62" s="33"/>
      <c r="AV62" s="33"/>
      <c r="AW62" s="33"/>
      <c r="AX62" s="33"/>
      <c r="AY62" s="33"/>
      <c r="AZ62" s="33"/>
      <c r="BA62" s="33"/>
      <c r="BB62" s="33"/>
      <c r="BC62" s="33"/>
      <c r="BD62" s="33"/>
      <c r="BE62" s="33"/>
      <c r="BF62" s="33"/>
      <c r="BG62" s="33"/>
      <c r="BH62" s="33"/>
      <c r="BI62" s="33"/>
      <c r="BJ62" s="84"/>
      <c r="BK62" s="49">
        <v>0</v>
      </c>
    </row>
    <row r="63" spans="2:63" ht="21" x14ac:dyDescent="0.35">
      <c r="B63" s="27"/>
      <c r="C63" s="27"/>
      <c r="D63" s="52"/>
      <c r="E63" s="39" t="s">
        <v>45</v>
      </c>
      <c r="F63" s="40"/>
      <c r="G63" s="33"/>
      <c r="H63" s="33"/>
      <c r="I63" s="33"/>
      <c r="J63" s="33"/>
      <c r="K63" s="33"/>
      <c r="L63" s="72">
        <v>0</v>
      </c>
      <c r="M63" s="72">
        <v>0</v>
      </c>
      <c r="N63" s="72">
        <v>0</v>
      </c>
      <c r="O63" s="72">
        <v>0</v>
      </c>
      <c r="P63" s="72">
        <v>0</v>
      </c>
      <c r="Q63" s="33"/>
      <c r="R63" s="33"/>
      <c r="S63" s="33"/>
      <c r="T63" s="33"/>
      <c r="U63" s="33"/>
      <c r="V63" s="33"/>
      <c r="W63" s="33"/>
      <c r="X63" s="33"/>
      <c r="Y63" s="33"/>
      <c r="Z63" s="33"/>
      <c r="AA63" s="33"/>
      <c r="AB63" s="33"/>
      <c r="AC63" s="33"/>
      <c r="AD63" s="33"/>
      <c r="AE63" s="33"/>
      <c r="AF63" s="33"/>
      <c r="AG63" s="33"/>
      <c r="AH63" s="33"/>
      <c r="AI63" s="33"/>
      <c r="AJ63" s="33"/>
      <c r="AK63" s="8"/>
      <c r="AL63" s="8"/>
      <c r="AM63" s="8"/>
      <c r="AN63" s="8"/>
      <c r="AO63" s="8"/>
      <c r="AP63" s="33"/>
      <c r="AQ63" s="33"/>
      <c r="AR63" s="33"/>
      <c r="AS63" s="33"/>
      <c r="AT63" s="33"/>
      <c r="AU63" s="33"/>
      <c r="AV63" s="33"/>
      <c r="AW63" s="33"/>
      <c r="AX63" s="33"/>
      <c r="AY63" s="33"/>
      <c r="AZ63" s="33"/>
      <c r="BA63" s="33"/>
      <c r="BB63" s="33"/>
      <c r="BC63" s="33"/>
      <c r="BD63" s="33"/>
      <c r="BE63" s="33"/>
      <c r="BF63" s="33"/>
      <c r="BG63" s="33"/>
      <c r="BH63" s="33"/>
      <c r="BI63" s="33"/>
      <c r="BJ63" s="84"/>
      <c r="BK63" s="49">
        <v>0</v>
      </c>
    </row>
    <row r="64" spans="2:63" ht="21" x14ac:dyDescent="0.35">
      <c r="B64" s="27"/>
      <c r="C64" s="27"/>
      <c r="D64" s="52"/>
      <c r="E64" s="39" t="s">
        <v>46</v>
      </c>
      <c r="F64" s="40"/>
      <c r="G64" s="33"/>
      <c r="H64" s="33"/>
      <c r="I64" s="33"/>
      <c r="J64" s="33"/>
      <c r="K64" s="33"/>
      <c r="L64" s="72">
        <v>232207193</v>
      </c>
      <c r="M64" s="72">
        <v>227145676</v>
      </c>
      <c r="N64" s="72">
        <v>236330170</v>
      </c>
      <c r="O64" s="72">
        <v>234305289</v>
      </c>
      <c r="P64" s="72">
        <v>929988328</v>
      </c>
      <c r="Q64" s="33"/>
      <c r="R64" s="33"/>
      <c r="S64" s="33"/>
      <c r="T64" s="33"/>
      <c r="U64" s="33"/>
      <c r="V64" s="33"/>
      <c r="W64" s="33"/>
      <c r="X64" s="33"/>
      <c r="Y64" s="33"/>
      <c r="Z64" s="33"/>
      <c r="AA64" s="33"/>
      <c r="AB64" s="33"/>
      <c r="AC64" s="33"/>
      <c r="AD64" s="33"/>
      <c r="AE64" s="33"/>
      <c r="AF64" s="33"/>
      <c r="AG64" s="33"/>
      <c r="AH64" s="33"/>
      <c r="AI64" s="33"/>
      <c r="AJ64" s="33"/>
      <c r="AK64" s="8"/>
      <c r="AL64" s="8"/>
      <c r="AM64" s="8"/>
      <c r="AN64" s="8"/>
      <c r="AO64" s="8"/>
      <c r="AP64" s="33"/>
      <c r="AQ64" s="33"/>
      <c r="AR64" s="33"/>
      <c r="AS64" s="33"/>
      <c r="AT64" s="33"/>
      <c r="AU64" s="33"/>
      <c r="AV64" s="33"/>
      <c r="AW64" s="33"/>
      <c r="AX64" s="33"/>
      <c r="AY64" s="33"/>
      <c r="AZ64" s="33"/>
      <c r="BA64" s="33"/>
      <c r="BB64" s="33"/>
      <c r="BC64" s="33"/>
      <c r="BD64" s="33"/>
      <c r="BE64" s="33"/>
      <c r="BF64" s="33"/>
      <c r="BG64" s="33"/>
      <c r="BH64" s="33"/>
      <c r="BI64" s="33"/>
      <c r="BJ64" s="84"/>
      <c r="BK64" s="49">
        <v>0</v>
      </c>
    </row>
    <row r="65" spans="2:63" ht="21" x14ac:dyDescent="0.35">
      <c r="B65" s="27"/>
      <c r="C65" s="27"/>
      <c r="D65" s="52"/>
      <c r="E65" s="39" t="s">
        <v>47</v>
      </c>
      <c r="F65" s="40"/>
      <c r="G65" s="33"/>
      <c r="H65" s="33"/>
      <c r="I65" s="33"/>
      <c r="J65" s="33"/>
      <c r="K65" s="33"/>
      <c r="L65" s="72">
        <v>815384117</v>
      </c>
      <c r="M65" s="72">
        <v>644793136</v>
      </c>
      <c r="N65" s="72">
        <v>589883888</v>
      </c>
      <c r="O65" s="72">
        <v>592816466</v>
      </c>
      <c r="P65" s="72">
        <v>2642877607</v>
      </c>
      <c r="Q65" s="33"/>
      <c r="R65" s="33"/>
      <c r="S65" s="33"/>
      <c r="T65" s="33"/>
      <c r="U65" s="33"/>
      <c r="V65" s="33"/>
      <c r="W65" s="33"/>
      <c r="X65" s="33"/>
      <c r="Y65" s="33"/>
      <c r="Z65" s="33"/>
      <c r="AA65" s="33"/>
      <c r="AB65" s="33"/>
      <c r="AC65" s="33"/>
      <c r="AD65" s="33"/>
      <c r="AE65" s="33"/>
      <c r="AF65" s="33"/>
      <c r="AG65" s="33"/>
      <c r="AH65" s="33"/>
      <c r="AI65" s="33"/>
      <c r="AJ65" s="33"/>
      <c r="AK65" s="8"/>
      <c r="AL65" s="8"/>
      <c r="AM65" s="8"/>
      <c r="AN65" s="8"/>
      <c r="AO65" s="8"/>
      <c r="AP65" s="33"/>
      <c r="AQ65" s="33"/>
      <c r="AR65" s="33"/>
      <c r="AS65" s="33"/>
      <c r="AT65" s="33"/>
      <c r="AU65" s="33"/>
      <c r="AV65" s="33"/>
      <c r="AW65" s="33"/>
      <c r="AX65" s="33"/>
      <c r="AY65" s="33"/>
      <c r="AZ65" s="33"/>
      <c r="BA65" s="33"/>
      <c r="BB65" s="33"/>
      <c r="BC65" s="33"/>
      <c r="BD65" s="33"/>
      <c r="BE65" s="33"/>
      <c r="BF65" s="33"/>
      <c r="BG65" s="33"/>
      <c r="BH65" s="33"/>
      <c r="BI65" s="33"/>
      <c r="BJ65" s="84"/>
      <c r="BK65" s="49">
        <v>0</v>
      </c>
    </row>
    <row r="66" spans="2:63" ht="42" x14ac:dyDescent="0.35">
      <c r="B66" s="27"/>
      <c r="C66" s="27"/>
      <c r="D66" s="52"/>
      <c r="E66" s="39" t="s">
        <v>48</v>
      </c>
      <c r="F66" s="40"/>
      <c r="G66" s="33"/>
      <c r="H66" s="33"/>
      <c r="I66" s="33"/>
      <c r="J66" s="33"/>
      <c r="K66" s="33"/>
      <c r="L66" s="72">
        <v>417236.6</v>
      </c>
      <c r="M66" s="72">
        <v>512857665.87</v>
      </c>
      <c r="N66" s="72">
        <v>4711604.55</v>
      </c>
      <c r="O66" s="72">
        <v>5416958.8399999999</v>
      </c>
      <c r="P66" s="72">
        <v>523403465.86000001</v>
      </c>
      <c r="Q66" s="33"/>
      <c r="R66" s="33"/>
      <c r="S66" s="33"/>
      <c r="T66" s="33"/>
      <c r="U66" s="33"/>
      <c r="V66" s="33"/>
      <c r="W66" s="33"/>
      <c r="X66" s="33"/>
      <c r="Y66" s="33"/>
      <c r="Z66" s="33"/>
      <c r="AA66" s="33"/>
      <c r="AB66" s="33"/>
      <c r="AC66" s="33"/>
      <c r="AD66" s="33"/>
      <c r="AE66" s="33"/>
      <c r="AF66" s="33"/>
      <c r="AG66" s="33"/>
      <c r="AH66" s="33"/>
      <c r="AI66" s="33"/>
      <c r="AJ66" s="33"/>
      <c r="AK66" s="8"/>
      <c r="AL66" s="8"/>
      <c r="AM66" s="8"/>
      <c r="AN66" s="8"/>
      <c r="AO66" s="8"/>
      <c r="AP66" s="33"/>
      <c r="AQ66" s="33"/>
      <c r="AR66" s="33"/>
      <c r="AS66" s="33"/>
      <c r="AT66" s="33"/>
      <c r="AU66" s="33"/>
      <c r="AV66" s="33"/>
      <c r="AW66" s="33"/>
      <c r="AX66" s="33"/>
      <c r="AY66" s="33"/>
      <c r="AZ66" s="33"/>
      <c r="BA66" s="33"/>
      <c r="BB66" s="33"/>
      <c r="BC66" s="33"/>
      <c r="BD66" s="33"/>
      <c r="BE66" s="33"/>
      <c r="BF66" s="33"/>
      <c r="BG66" s="33"/>
      <c r="BH66" s="33"/>
      <c r="BI66" s="33"/>
      <c r="BJ66" s="84"/>
      <c r="BK66" s="49">
        <v>0</v>
      </c>
    </row>
    <row r="67" spans="2:63" ht="21" x14ac:dyDescent="0.35">
      <c r="B67" s="27"/>
      <c r="C67" s="27"/>
      <c r="D67" s="41" t="s">
        <v>49</v>
      </c>
      <c r="E67" s="39" t="s">
        <v>50</v>
      </c>
      <c r="F67" s="40"/>
      <c r="G67" s="33"/>
      <c r="H67" s="33"/>
      <c r="I67" s="33"/>
      <c r="J67" s="33"/>
      <c r="K67" s="33"/>
      <c r="L67" s="72">
        <v>1270489.8700000001</v>
      </c>
      <c r="M67" s="72">
        <v>963676.41</v>
      </c>
      <c r="N67" s="72">
        <v>867123.19</v>
      </c>
      <c r="O67" s="72">
        <v>1008757.87</v>
      </c>
      <c r="P67" s="72">
        <v>4110047.34</v>
      </c>
      <c r="Q67" s="33"/>
      <c r="R67" s="33"/>
      <c r="S67" s="33"/>
      <c r="T67" s="33"/>
      <c r="U67" s="33"/>
      <c r="V67" s="33"/>
      <c r="W67" s="33"/>
      <c r="X67" s="33"/>
      <c r="Y67" s="33"/>
      <c r="Z67" s="33"/>
      <c r="AA67" s="33"/>
      <c r="AB67" s="33"/>
      <c r="AC67" s="33"/>
      <c r="AD67" s="33"/>
      <c r="AE67" s="33"/>
      <c r="AF67" s="33"/>
      <c r="AG67" s="33"/>
      <c r="AH67" s="33"/>
      <c r="AI67" s="33"/>
      <c r="AJ67" s="33"/>
      <c r="AK67" s="8"/>
      <c r="AL67" s="8"/>
      <c r="AM67" s="8"/>
      <c r="AN67" s="8"/>
      <c r="AO67" s="8"/>
      <c r="AP67" s="33"/>
      <c r="AQ67" s="33"/>
      <c r="AR67" s="33"/>
      <c r="AS67" s="33"/>
      <c r="AT67" s="33"/>
      <c r="AU67" s="33"/>
      <c r="AV67" s="33"/>
      <c r="AW67" s="33"/>
      <c r="AX67" s="33"/>
      <c r="AY67" s="33"/>
      <c r="AZ67" s="33"/>
      <c r="BA67" s="33"/>
      <c r="BB67" s="33"/>
      <c r="BC67" s="33"/>
      <c r="BD67" s="33"/>
      <c r="BE67" s="33"/>
      <c r="BF67" s="33"/>
      <c r="BG67" s="33"/>
      <c r="BH67" s="33"/>
      <c r="BI67" s="33"/>
      <c r="BJ67" s="84"/>
      <c r="BK67" s="49">
        <v>0</v>
      </c>
    </row>
    <row r="68" spans="2:63" ht="21" x14ac:dyDescent="0.35">
      <c r="B68" s="27"/>
      <c r="C68" s="27"/>
      <c r="D68" s="52"/>
      <c r="E68" s="39" t="s">
        <v>51</v>
      </c>
      <c r="F68" s="40"/>
      <c r="G68" s="33"/>
      <c r="H68" s="33"/>
      <c r="I68" s="33"/>
      <c r="J68" s="33"/>
      <c r="K68" s="33"/>
      <c r="L68" s="72">
        <v>18285996</v>
      </c>
      <c r="M68" s="72">
        <v>18285996</v>
      </c>
      <c r="N68" s="72">
        <v>18285996</v>
      </c>
      <c r="O68" s="72">
        <v>18285996</v>
      </c>
      <c r="P68" s="72">
        <v>73143984</v>
      </c>
      <c r="Q68" s="33"/>
      <c r="R68" s="33"/>
      <c r="S68" s="33"/>
      <c r="T68" s="33"/>
      <c r="U68" s="33"/>
      <c r="V68" s="33"/>
      <c r="W68" s="33"/>
      <c r="X68" s="33"/>
      <c r="Y68" s="33"/>
      <c r="Z68" s="33"/>
      <c r="AA68" s="33"/>
      <c r="AB68" s="33"/>
      <c r="AC68" s="33"/>
      <c r="AD68" s="33"/>
      <c r="AE68" s="33"/>
      <c r="AF68" s="33"/>
      <c r="AG68" s="33"/>
      <c r="AH68" s="33"/>
      <c r="AI68" s="33"/>
      <c r="AJ68" s="33"/>
      <c r="AK68" s="8"/>
      <c r="AL68" s="8"/>
      <c r="AM68" s="8"/>
      <c r="AN68" s="8"/>
      <c r="AO68" s="8"/>
      <c r="AP68" s="33"/>
      <c r="AQ68" s="33"/>
      <c r="AR68" s="33"/>
      <c r="AS68" s="33"/>
      <c r="AT68" s="33"/>
      <c r="AU68" s="33"/>
      <c r="AV68" s="33"/>
      <c r="AW68" s="33"/>
      <c r="AX68" s="33"/>
      <c r="AY68" s="33"/>
      <c r="AZ68" s="33"/>
      <c r="BA68" s="33"/>
      <c r="BB68" s="33"/>
      <c r="BC68" s="33"/>
      <c r="BD68" s="33"/>
      <c r="BE68" s="33"/>
      <c r="BF68" s="33"/>
      <c r="BG68" s="33"/>
      <c r="BH68" s="33"/>
      <c r="BI68" s="33"/>
      <c r="BJ68" s="84"/>
      <c r="BK68" s="49">
        <v>0</v>
      </c>
    </row>
    <row r="69" spans="2:63" ht="21" x14ac:dyDescent="0.35">
      <c r="B69" s="27"/>
      <c r="C69" s="27"/>
      <c r="D69" s="52"/>
      <c r="E69" s="39" t="s">
        <v>52</v>
      </c>
      <c r="F69" s="40"/>
      <c r="G69" s="33"/>
      <c r="H69" s="33"/>
      <c r="I69" s="33"/>
      <c r="J69" s="33"/>
      <c r="K69" s="33"/>
      <c r="L69" s="72">
        <v>84447157.829999998</v>
      </c>
      <c r="M69" s="72">
        <v>81671836.560000002</v>
      </c>
      <c r="N69" s="72">
        <v>89886240.450000003</v>
      </c>
      <c r="O69" s="72">
        <v>109272773.72</v>
      </c>
      <c r="P69" s="72">
        <v>365278008.56</v>
      </c>
      <c r="Q69" s="33"/>
      <c r="R69" s="33"/>
      <c r="S69" s="33"/>
      <c r="T69" s="33"/>
      <c r="U69" s="33"/>
      <c r="V69" s="33"/>
      <c r="W69" s="33"/>
      <c r="X69" s="33"/>
      <c r="Y69" s="33"/>
      <c r="Z69" s="33"/>
      <c r="AA69" s="33"/>
      <c r="AB69" s="33"/>
      <c r="AC69" s="33"/>
      <c r="AD69" s="33"/>
      <c r="AE69" s="33"/>
      <c r="AF69" s="33"/>
      <c r="AG69" s="33"/>
      <c r="AH69" s="33"/>
      <c r="AI69" s="33"/>
      <c r="AJ69" s="33"/>
      <c r="AK69" s="8"/>
      <c r="AL69" s="8"/>
      <c r="AM69" s="8"/>
      <c r="AN69" s="8"/>
      <c r="AO69" s="8"/>
      <c r="AP69" s="33"/>
      <c r="AQ69" s="33"/>
      <c r="AR69" s="33"/>
      <c r="AS69" s="33"/>
      <c r="AT69" s="33"/>
      <c r="AU69" s="33"/>
      <c r="AV69" s="33"/>
      <c r="AW69" s="33"/>
      <c r="AX69" s="33"/>
      <c r="AY69" s="33"/>
      <c r="AZ69" s="33"/>
      <c r="BA69" s="33"/>
      <c r="BB69" s="33"/>
      <c r="BC69" s="33"/>
      <c r="BD69" s="33"/>
      <c r="BE69" s="33"/>
      <c r="BF69" s="33"/>
      <c r="BG69" s="33"/>
      <c r="BH69" s="33"/>
      <c r="BI69" s="33"/>
      <c r="BJ69" s="84"/>
      <c r="BK69" s="49">
        <v>0</v>
      </c>
    </row>
    <row r="70" spans="2:63" ht="21" x14ac:dyDescent="0.35">
      <c r="B70" s="27"/>
      <c r="C70" s="27"/>
      <c r="D70" s="52"/>
      <c r="E70" s="39" t="s">
        <v>53</v>
      </c>
      <c r="F70" s="40"/>
      <c r="G70" s="33"/>
      <c r="H70" s="33"/>
      <c r="I70" s="33"/>
      <c r="J70" s="33"/>
      <c r="K70" s="33"/>
      <c r="L70" s="72">
        <v>20888801</v>
      </c>
      <c r="M70" s="72">
        <v>15419727</v>
      </c>
      <c r="N70" s="72">
        <v>18621515</v>
      </c>
      <c r="O70" s="72">
        <v>16650785</v>
      </c>
      <c r="P70" s="72">
        <v>71580828</v>
      </c>
      <c r="Q70" s="33"/>
      <c r="R70" s="33"/>
      <c r="S70" s="33"/>
      <c r="T70" s="33"/>
      <c r="U70" s="33"/>
      <c r="V70" s="33"/>
      <c r="W70" s="33"/>
      <c r="X70" s="33"/>
      <c r="Y70" s="33"/>
      <c r="Z70" s="33"/>
      <c r="AA70" s="33"/>
      <c r="AB70" s="33"/>
      <c r="AC70" s="33"/>
      <c r="AD70" s="33"/>
      <c r="AE70" s="33"/>
      <c r="AF70" s="33"/>
      <c r="AG70" s="33"/>
      <c r="AH70" s="33"/>
      <c r="AI70" s="33"/>
      <c r="AJ70" s="33"/>
      <c r="AK70" s="8"/>
      <c r="AL70" s="8"/>
      <c r="AM70" s="8"/>
      <c r="AN70" s="8"/>
      <c r="AO70" s="8"/>
      <c r="AP70" s="33"/>
      <c r="AQ70" s="33"/>
      <c r="AR70" s="33"/>
      <c r="AS70" s="33"/>
      <c r="AT70" s="33"/>
      <c r="AU70" s="33"/>
      <c r="AV70" s="33"/>
      <c r="AW70" s="33"/>
      <c r="AX70" s="33"/>
      <c r="AY70" s="33"/>
      <c r="AZ70" s="33"/>
      <c r="BA70" s="33"/>
      <c r="BB70" s="33"/>
      <c r="BC70" s="33"/>
      <c r="BD70" s="33"/>
      <c r="BE70" s="33"/>
      <c r="BF70" s="33"/>
      <c r="BG70" s="33"/>
      <c r="BH70" s="33"/>
      <c r="BI70" s="33"/>
      <c r="BJ70" s="84"/>
      <c r="BK70" s="49">
        <v>0</v>
      </c>
    </row>
    <row r="71" spans="2:63" ht="21" x14ac:dyDescent="0.35">
      <c r="B71" s="27"/>
      <c r="C71" s="27"/>
      <c r="D71" s="53"/>
      <c r="E71" s="39" t="s">
        <v>54</v>
      </c>
      <c r="F71" s="40"/>
      <c r="G71" s="33"/>
      <c r="H71" s="33"/>
      <c r="I71" s="33"/>
      <c r="J71" s="33"/>
      <c r="K71" s="33"/>
      <c r="L71" s="72">
        <v>167974000.30000001</v>
      </c>
      <c r="M71" s="72">
        <v>238564158.43000001</v>
      </c>
      <c r="N71" s="72">
        <v>213278395.69999999</v>
      </c>
      <c r="O71" s="72">
        <v>308720378.36000001</v>
      </c>
      <c r="P71" s="72">
        <v>928536932.78999996</v>
      </c>
      <c r="Q71" s="33"/>
      <c r="R71" s="33"/>
      <c r="S71" s="33"/>
      <c r="T71" s="33"/>
      <c r="U71" s="33"/>
      <c r="V71" s="33"/>
      <c r="W71" s="33"/>
      <c r="X71" s="33"/>
      <c r="Y71" s="33"/>
      <c r="Z71" s="33"/>
      <c r="AA71" s="33"/>
      <c r="AB71" s="33"/>
      <c r="AC71" s="33"/>
      <c r="AD71" s="33"/>
      <c r="AE71" s="33"/>
      <c r="AF71" s="33"/>
      <c r="AG71" s="33"/>
      <c r="AH71" s="33"/>
      <c r="AI71" s="33"/>
      <c r="AJ71" s="33"/>
      <c r="AK71" s="8"/>
      <c r="AL71" s="8"/>
      <c r="AM71" s="8"/>
      <c r="AN71" s="8"/>
      <c r="AO71" s="8"/>
      <c r="AP71" s="33"/>
      <c r="AQ71" s="33"/>
      <c r="AR71" s="33"/>
      <c r="AS71" s="33"/>
      <c r="AT71" s="33"/>
      <c r="AU71" s="33"/>
      <c r="AV71" s="33"/>
      <c r="AW71" s="33"/>
      <c r="AX71" s="33"/>
      <c r="AY71" s="33"/>
      <c r="AZ71" s="33"/>
      <c r="BA71" s="33"/>
      <c r="BB71" s="33"/>
      <c r="BC71" s="33"/>
      <c r="BD71" s="33"/>
      <c r="BE71" s="33"/>
      <c r="BF71" s="33"/>
      <c r="BG71" s="33"/>
      <c r="BH71" s="33"/>
      <c r="BI71" s="33"/>
      <c r="BJ71" s="84"/>
      <c r="BK71" s="49">
        <v>0</v>
      </c>
    </row>
    <row r="72" spans="2:63" ht="21" x14ac:dyDescent="0.35">
      <c r="B72" s="27"/>
      <c r="C72" s="27"/>
      <c r="D72" s="32" t="s">
        <v>55</v>
      </c>
      <c r="E72" s="39" t="s">
        <v>55</v>
      </c>
      <c r="F72" s="40"/>
      <c r="G72" s="33"/>
      <c r="H72" s="33"/>
      <c r="I72" s="33"/>
      <c r="J72" s="33"/>
      <c r="K72" s="33"/>
      <c r="L72" s="74">
        <v>16621519.960000001</v>
      </c>
      <c r="M72" s="74">
        <v>12481678.619999999</v>
      </c>
      <c r="N72" s="74">
        <v>6421565.8300000001</v>
      </c>
      <c r="O72" s="74">
        <v>443347909.36000001</v>
      </c>
      <c r="P72" s="74">
        <v>478872673.76999998</v>
      </c>
      <c r="Q72" s="33"/>
      <c r="R72" s="33"/>
      <c r="S72" s="33"/>
      <c r="T72" s="33"/>
      <c r="U72" s="33"/>
      <c r="V72" s="33"/>
      <c r="W72" s="33"/>
      <c r="X72" s="33"/>
      <c r="Y72" s="33"/>
      <c r="Z72" s="33"/>
      <c r="AA72" s="33"/>
      <c r="AB72" s="33"/>
      <c r="AC72" s="33"/>
      <c r="AD72" s="33"/>
      <c r="AE72" s="33"/>
      <c r="AF72" s="33"/>
      <c r="AG72" s="33"/>
      <c r="AH72" s="33"/>
      <c r="AI72" s="33"/>
      <c r="AJ72" s="33"/>
      <c r="AK72" s="8"/>
      <c r="AL72" s="8"/>
      <c r="AM72" s="8"/>
      <c r="AN72" s="8"/>
      <c r="AO72" s="8"/>
      <c r="AP72" s="33"/>
      <c r="AQ72" s="33"/>
      <c r="AR72" s="33"/>
      <c r="AS72" s="33"/>
      <c r="AT72" s="33"/>
      <c r="AU72" s="33"/>
      <c r="AV72" s="33"/>
      <c r="AW72" s="33"/>
      <c r="AX72" s="33"/>
      <c r="AY72" s="33"/>
      <c r="AZ72" s="33"/>
      <c r="BA72" s="33"/>
      <c r="BB72" s="33"/>
      <c r="BC72" s="33"/>
      <c r="BD72" s="33"/>
      <c r="BE72" s="33"/>
      <c r="BF72" s="33"/>
      <c r="BG72" s="33"/>
      <c r="BH72" s="33"/>
      <c r="BI72" s="33"/>
      <c r="BJ72" s="84"/>
      <c r="BK72" s="49"/>
    </row>
    <row r="73" spans="2:63" ht="21" x14ac:dyDescent="0.35">
      <c r="B73" s="27"/>
      <c r="C73" s="27"/>
      <c r="D73" s="32" t="s">
        <v>56</v>
      </c>
      <c r="E73" s="39" t="s">
        <v>56</v>
      </c>
      <c r="F73" s="40"/>
      <c r="G73" s="33"/>
      <c r="H73" s="33"/>
      <c r="I73" s="33"/>
      <c r="J73" s="33"/>
      <c r="K73" s="33"/>
      <c r="L73" s="74">
        <v>0</v>
      </c>
      <c r="M73" s="74">
        <v>0</v>
      </c>
      <c r="N73" s="74">
        <v>0</v>
      </c>
      <c r="O73" s="74">
        <v>0</v>
      </c>
      <c r="P73" s="74">
        <v>0</v>
      </c>
      <c r="Q73" s="33"/>
      <c r="R73" s="33"/>
      <c r="S73" s="33"/>
      <c r="T73" s="33"/>
      <c r="U73" s="33"/>
      <c r="V73" s="33"/>
      <c r="W73" s="33"/>
      <c r="X73" s="33"/>
      <c r="Y73" s="33"/>
      <c r="Z73" s="33"/>
      <c r="AA73" s="33"/>
      <c r="AB73" s="33"/>
      <c r="AC73" s="33"/>
      <c r="AD73" s="33"/>
      <c r="AE73" s="33"/>
      <c r="AF73" s="33"/>
      <c r="AG73" s="33"/>
      <c r="AH73" s="33"/>
      <c r="AI73" s="33"/>
      <c r="AJ73" s="33"/>
      <c r="AK73" s="8"/>
      <c r="AL73" s="8"/>
      <c r="AM73" s="8"/>
      <c r="AN73" s="8"/>
      <c r="AO73" s="8"/>
      <c r="AP73" s="33"/>
      <c r="AQ73" s="33"/>
      <c r="AR73" s="33"/>
      <c r="AS73" s="33"/>
      <c r="AT73" s="33"/>
      <c r="AU73" s="33"/>
      <c r="AV73" s="33"/>
      <c r="AW73" s="33"/>
      <c r="AX73" s="33"/>
      <c r="AY73" s="33"/>
      <c r="AZ73" s="33"/>
      <c r="BA73" s="33"/>
      <c r="BB73" s="33"/>
      <c r="BC73" s="33"/>
      <c r="BD73" s="33"/>
      <c r="BE73" s="33"/>
      <c r="BF73" s="33"/>
      <c r="BG73" s="33"/>
      <c r="BH73" s="33"/>
      <c r="BI73" s="33"/>
      <c r="BJ73" s="84"/>
      <c r="BK73" s="49"/>
    </row>
    <row r="74" spans="2:63" ht="21" x14ac:dyDescent="0.35">
      <c r="B74" s="27"/>
      <c r="C74" s="27"/>
      <c r="D74" s="41" t="s">
        <v>299</v>
      </c>
      <c r="E74" s="39" t="s">
        <v>300</v>
      </c>
      <c r="F74" s="40"/>
      <c r="G74" s="33"/>
      <c r="H74" s="33"/>
      <c r="I74" s="33"/>
      <c r="J74" s="33"/>
      <c r="K74" s="33"/>
      <c r="L74" s="72">
        <v>0</v>
      </c>
      <c r="M74" s="72">
        <v>0</v>
      </c>
      <c r="N74" s="72">
        <v>0</v>
      </c>
      <c r="O74" s="72">
        <v>0</v>
      </c>
      <c r="P74" s="72">
        <v>0</v>
      </c>
      <c r="Q74" s="33"/>
      <c r="R74" s="33"/>
      <c r="S74" s="33"/>
      <c r="T74" s="33"/>
      <c r="U74" s="33"/>
      <c r="V74" s="33"/>
      <c r="W74" s="33"/>
      <c r="X74" s="33"/>
      <c r="Y74" s="33"/>
      <c r="Z74" s="33"/>
      <c r="AA74" s="33"/>
      <c r="AB74" s="33"/>
      <c r="AC74" s="33"/>
      <c r="AD74" s="33"/>
      <c r="AE74" s="33"/>
      <c r="AF74" s="33"/>
      <c r="AG74" s="33"/>
      <c r="AH74" s="33"/>
      <c r="AI74" s="33"/>
      <c r="AJ74" s="33"/>
      <c r="AK74" s="8"/>
      <c r="AL74" s="8"/>
      <c r="AM74" s="8"/>
      <c r="AN74" s="8"/>
      <c r="AO74" s="8"/>
      <c r="AP74" s="33"/>
      <c r="AQ74" s="33"/>
      <c r="AR74" s="33"/>
      <c r="AS74" s="33"/>
      <c r="AT74" s="33"/>
      <c r="AU74" s="33"/>
      <c r="AV74" s="33"/>
      <c r="AW74" s="33"/>
      <c r="AX74" s="33"/>
      <c r="AY74" s="33"/>
      <c r="AZ74" s="33"/>
      <c r="BA74" s="33"/>
      <c r="BB74" s="33"/>
      <c r="BC74" s="33"/>
      <c r="BD74" s="33"/>
      <c r="BE74" s="33"/>
      <c r="BF74" s="33"/>
      <c r="BG74" s="33"/>
      <c r="BH74" s="33"/>
      <c r="BI74" s="33"/>
      <c r="BJ74" s="84"/>
      <c r="BK74" s="49">
        <v>0</v>
      </c>
    </row>
    <row r="75" spans="2:63" ht="21" x14ac:dyDescent="0.35">
      <c r="B75" s="27"/>
      <c r="C75" s="27"/>
      <c r="D75" s="69"/>
      <c r="E75" s="39" t="s">
        <v>299</v>
      </c>
      <c r="F75" s="40"/>
      <c r="G75" s="33"/>
      <c r="H75" s="33"/>
      <c r="I75" s="33"/>
      <c r="J75" s="33"/>
      <c r="K75" s="33"/>
      <c r="L75" s="72">
        <v>0</v>
      </c>
      <c r="M75" s="72">
        <v>0</v>
      </c>
      <c r="N75" s="72">
        <v>0</v>
      </c>
      <c r="O75" s="72">
        <v>0</v>
      </c>
      <c r="P75" s="72">
        <v>0</v>
      </c>
      <c r="Q75" s="33"/>
      <c r="R75" s="33"/>
      <c r="S75" s="33"/>
      <c r="T75" s="33"/>
      <c r="U75" s="33"/>
      <c r="V75" s="33"/>
      <c r="W75" s="33"/>
      <c r="X75" s="33"/>
      <c r="Y75" s="33"/>
      <c r="Z75" s="33"/>
      <c r="AA75" s="33"/>
      <c r="AB75" s="33"/>
      <c r="AC75" s="33"/>
      <c r="AD75" s="33"/>
      <c r="AE75" s="33"/>
      <c r="AF75" s="33"/>
      <c r="AG75" s="33"/>
      <c r="AH75" s="33"/>
      <c r="AI75" s="33"/>
      <c r="AJ75" s="33"/>
      <c r="AK75" s="8"/>
      <c r="AL75" s="8"/>
      <c r="AM75" s="8"/>
      <c r="AN75" s="8"/>
      <c r="AO75" s="8"/>
      <c r="AP75" s="33"/>
      <c r="AQ75" s="33"/>
      <c r="AR75" s="33"/>
      <c r="AS75" s="33"/>
      <c r="AT75" s="33"/>
      <c r="AU75" s="33"/>
      <c r="AV75" s="33"/>
      <c r="AW75" s="33"/>
      <c r="AX75" s="33"/>
      <c r="AY75" s="33"/>
      <c r="AZ75" s="33"/>
      <c r="BA75" s="33"/>
      <c r="BB75" s="33"/>
      <c r="BC75" s="33"/>
      <c r="BD75" s="33"/>
      <c r="BE75" s="33"/>
      <c r="BF75" s="33"/>
      <c r="BG75" s="33"/>
      <c r="BH75" s="33"/>
      <c r="BI75" s="33"/>
      <c r="BJ75" s="84"/>
      <c r="BK75" s="49">
        <v>0</v>
      </c>
    </row>
    <row r="76" spans="2:63" ht="42" x14ac:dyDescent="0.35">
      <c r="B76" s="27"/>
      <c r="C76" s="27"/>
      <c r="D76" s="39" t="s">
        <v>57</v>
      </c>
      <c r="E76" s="39" t="s">
        <v>57</v>
      </c>
      <c r="F76" s="40"/>
      <c r="G76" s="33"/>
      <c r="H76" s="33"/>
      <c r="I76" s="33"/>
      <c r="J76" s="33"/>
      <c r="K76" s="33"/>
      <c r="L76" s="72">
        <v>1473368054.9100001</v>
      </c>
      <c r="M76" s="72">
        <v>2009178165.74</v>
      </c>
      <c r="N76" s="72">
        <v>1642738343.5599999</v>
      </c>
      <c r="O76" s="72">
        <v>1479769397.98</v>
      </c>
      <c r="P76" s="72">
        <v>6605053962.1899996</v>
      </c>
      <c r="Q76" s="33"/>
      <c r="R76" s="33"/>
      <c r="S76" s="33"/>
      <c r="T76" s="33"/>
      <c r="U76" s="33"/>
      <c r="V76" s="33"/>
      <c r="W76" s="33"/>
      <c r="X76" s="33"/>
      <c r="Y76" s="33"/>
      <c r="Z76" s="33"/>
      <c r="AA76" s="33"/>
      <c r="AB76" s="33"/>
      <c r="AC76" s="33"/>
      <c r="AD76" s="33"/>
      <c r="AE76" s="33"/>
      <c r="AF76" s="33"/>
      <c r="AG76" s="33"/>
      <c r="AH76" s="33"/>
      <c r="AI76" s="33"/>
      <c r="AJ76" s="33"/>
      <c r="AK76" s="8"/>
      <c r="AL76" s="8"/>
      <c r="AM76" s="8"/>
      <c r="AN76" s="8"/>
      <c r="AO76" s="8"/>
      <c r="AP76" s="33"/>
      <c r="AQ76" s="33"/>
      <c r="AR76" s="33"/>
      <c r="AS76" s="33"/>
      <c r="AT76" s="33"/>
      <c r="AU76" s="33"/>
      <c r="AV76" s="33"/>
      <c r="AW76" s="33"/>
      <c r="AX76" s="33"/>
      <c r="AY76" s="33"/>
      <c r="AZ76" s="33"/>
      <c r="BA76" s="33"/>
      <c r="BB76" s="33"/>
      <c r="BC76" s="33"/>
      <c r="BD76" s="33"/>
      <c r="BE76" s="33"/>
      <c r="BF76" s="33"/>
      <c r="BG76" s="33"/>
      <c r="BH76" s="33"/>
      <c r="BI76" s="33"/>
      <c r="BJ76" s="84"/>
      <c r="BK76" s="49">
        <v>0</v>
      </c>
    </row>
    <row r="77" spans="2:63" ht="21.75" thickBot="1" x14ac:dyDescent="0.4">
      <c r="B77" s="27"/>
      <c r="C77" s="27"/>
      <c r="D77" s="41" t="s">
        <v>58</v>
      </c>
      <c r="E77" s="42" t="s">
        <v>58</v>
      </c>
      <c r="F77" s="43"/>
      <c r="G77" s="44"/>
      <c r="H77" s="44"/>
      <c r="I77" s="44"/>
      <c r="J77" s="44"/>
      <c r="K77" s="44"/>
      <c r="L77" s="75">
        <v>0</v>
      </c>
      <c r="M77" s="75">
        <v>0</v>
      </c>
      <c r="N77" s="75">
        <v>0</v>
      </c>
      <c r="O77" s="75">
        <v>0</v>
      </c>
      <c r="P77" s="75">
        <v>0</v>
      </c>
      <c r="Q77" s="44"/>
      <c r="R77" s="44"/>
      <c r="S77" s="44"/>
      <c r="T77" s="44"/>
      <c r="U77" s="44"/>
      <c r="V77" s="44"/>
      <c r="W77" s="44"/>
      <c r="X77" s="44"/>
      <c r="Y77" s="44"/>
      <c r="Z77" s="44"/>
      <c r="AA77" s="44"/>
      <c r="AB77" s="44"/>
      <c r="AC77" s="44"/>
      <c r="AD77" s="44"/>
      <c r="AE77" s="44"/>
      <c r="AF77" s="44"/>
      <c r="AG77" s="44"/>
      <c r="AH77" s="44"/>
      <c r="AI77" s="44"/>
      <c r="AJ77" s="44"/>
      <c r="AK77" s="21"/>
      <c r="AL77" s="21"/>
      <c r="AM77" s="21"/>
      <c r="AN77" s="21"/>
      <c r="AO77" s="21"/>
      <c r="AP77" s="44"/>
      <c r="AQ77" s="44"/>
      <c r="AR77" s="44"/>
      <c r="AS77" s="44"/>
      <c r="AT77" s="44"/>
      <c r="AU77" s="44"/>
      <c r="AV77" s="44"/>
      <c r="AW77" s="44"/>
      <c r="AX77" s="44"/>
      <c r="AY77" s="44"/>
      <c r="AZ77" s="44"/>
      <c r="BA77" s="44"/>
      <c r="BB77" s="44"/>
      <c r="BC77" s="44"/>
      <c r="BD77" s="44"/>
      <c r="BE77" s="44"/>
      <c r="BF77" s="44"/>
      <c r="BG77" s="44"/>
      <c r="BH77" s="44"/>
      <c r="BI77" s="44"/>
      <c r="BJ77" s="87"/>
      <c r="BK77" s="49">
        <v>0</v>
      </c>
    </row>
    <row r="78" spans="2:63" ht="42" x14ac:dyDescent="0.35">
      <c r="B78" s="26" t="s">
        <v>162</v>
      </c>
      <c r="C78" s="28" t="s">
        <v>79</v>
      </c>
      <c r="D78" s="45" t="s">
        <v>59</v>
      </c>
      <c r="E78" s="46" t="s">
        <v>60</v>
      </c>
      <c r="F78" s="47"/>
      <c r="G78" s="31"/>
      <c r="H78" s="31"/>
      <c r="I78" s="31"/>
      <c r="J78" s="31"/>
      <c r="K78" s="31"/>
      <c r="L78" s="71">
        <v>2140666777.3499999</v>
      </c>
      <c r="M78" s="71">
        <v>1649991758.4000001</v>
      </c>
      <c r="N78" s="71">
        <v>5178034541.25</v>
      </c>
      <c r="O78" s="71">
        <v>5978832931.8599997</v>
      </c>
      <c r="P78" s="71">
        <v>14947526008.860001</v>
      </c>
      <c r="Q78" s="31"/>
      <c r="R78" s="31"/>
      <c r="S78" s="31"/>
      <c r="T78" s="31"/>
      <c r="U78" s="31"/>
      <c r="V78" s="31"/>
      <c r="W78" s="31"/>
      <c r="X78" s="31"/>
      <c r="Y78" s="31"/>
      <c r="Z78" s="31"/>
      <c r="AA78" s="31"/>
      <c r="AB78" s="31"/>
      <c r="AC78" s="31"/>
      <c r="AD78" s="31"/>
      <c r="AE78" s="31"/>
      <c r="AF78" s="31"/>
      <c r="AG78" s="31"/>
      <c r="AH78" s="31"/>
      <c r="AI78" s="31"/>
      <c r="AJ78" s="31"/>
      <c r="AK78" s="7"/>
      <c r="AL78" s="7"/>
      <c r="AM78" s="7"/>
      <c r="AN78" s="7"/>
      <c r="AO78" s="7"/>
      <c r="AP78" s="31"/>
      <c r="AQ78" s="31"/>
      <c r="AR78" s="31"/>
      <c r="AS78" s="31"/>
      <c r="AT78" s="31"/>
      <c r="AU78" s="31"/>
      <c r="AV78" s="31"/>
      <c r="AW78" s="31"/>
      <c r="AX78" s="31"/>
      <c r="AY78" s="31"/>
      <c r="AZ78" s="31"/>
      <c r="BA78" s="31"/>
      <c r="BB78" s="31"/>
      <c r="BC78" s="31"/>
      <c r="BD78" s="31"/>
      <c r="BE78" s="31"/>
      <c r="BF78" s="31"/>
      <c r="BG78" s="31"/>
      <c r="BH78" s="31"/>
      <c r="BI78" s="31"/>
      <c r="BJ78" s="83"/>
      <c r="BK78" s="49">
        <v>0</v>
      </c>
    </row>
    <row r="79" spans="2:63" ht="21" x14ac:dyDescent="0.35">
      <c r="B79" s="27"/>
      <c r="C79" s="29"/>
      <c r="D79" s="52"/>
      <c r="E79" s="39" t="s">
        <v>61</v>
      </c>
      <c r="F79" s="37"/>
      <c r="G79" s="38"/>
      <c r="H79" s="38"/>
      <c r="I79" s="38"/>
      <c r="J79" s="38"/>
      <c r="K79" s="38"/>
      <c r="L79" s="72">
        <v>672435309.61000001</v>
      </c>
      <c r="M79" s="72">
        <v>670489270.51999998</v>
      </c>
      <c r="N79" s="72">
        <v>624657174.27999997</v>
      </c>
      <c r="O79" s="72">
        <v>896814366.28999996</v>
      </c>
      <c r="P79" s="72">
        <v>2864396120.6999998</v>
      </c>
      <c r="Q79" s="38"/>
      <c r="R79" s="38"/>
      <c r="S79" s="38"/>
      <c r="T79" s="38"/>
      <c r="U79" s="38"/>
      <c r="V79" s="38"/>
      <c r="W79" s="38"/>
      <c r="X79" s="38"/>
      <c r="Y79" s="38"/>
      <c r="Z79" s="38"/>
      <c r="AA79" s="38"/>
      <c r="AB79" s="38"/>
      <c r="AC79" s="38"/>
      <c r="AD79" s="38"/>
      <c r="AE79" s="38"/>
      <c r="AF79" s="38"/>
      <c r="AG79" s="38"/>
      <c r="AH79" s="38"/>
      <c r="AI79" s="38"/>
      <c r="AJ79" s="38"/>
      <c r="AK79" s="51"/>
      <c r="AL79" s="51"/>
      <c r="AM79" s="51"/>
      <c r="AN79" s="51"/>
      <c r="AO79" s="51"/>
      <c r="AP79" s="38"/>
      <c r="AQ79" s="38"/>
      <c r="AR79" s="38"/>
      <c r="AS79" s="38"/>
      <c r="AT79" s="38"/>
      <c r="AU79" s="38"/>
      <c r="AV79" s="38"/>
      <c r="AW79" s="38"/>
      <c r="AX79" s="38"/>
      <c r="AY79" s="38"/>
      <c r="AZ79" s="38"/>
      <c r="BA79" s="38"/>
      <c r="BB79" s="38"/>
      <c r="BC79" s="38"/>
      <c r="BD79" s="38"/>
      <c r="BE79" s="38"/>
      <c r="BF79" s="38"/>
      <c r="BG79" s="38"/>
      <c r="BH79" s="38"/>
      <c r="BI79" s="38"/>
      <c r="BJ79" s="86"/>
      <c r="BK79" s="49"/>
    </row>
    <row r="80" spans="2:63" ht="21" x14ac:dyDescent="0.35">
      <c r="B80" s="29"/>
      <c r="C80" s="29"/>
      <c r="D80" s="52"/>
      <c r="E80" s="39" t="s">
        <v>62</v>
      </c>
      <c r="F80" s="40"/>
      <c r="G80" s="33"/>
      <c r="H80" s="33"/>
      <c r="I80" s="33"/>
      <c r="J80" s="33"/>
      <c r="K80" s="33"/>
      <c r="L80" s="72">
        <v>672233742.04999995</v>
      </c>
      <c r="M80" s="72">
        <v>673148592.16999996</v>
      </c>
      <c r="N80" s="72">
        <v>673414562.84000003</v>
      </c>
      <c r="O80" s="72">
        <v>225813274.53999999</v>
      </c>
      <c r="P80" s="72">
        <v>2244610171.5999999</v>
      </c>
      <c r="Q80" s="33"/>
      <c r="R80" s="33"/>
      <c r="S80" s="33"/>
      <c r="T80" s="33"/>
      <c r="U80" s="33"/>
      <c r="V80" s="33"/>
      <c r="W80" s="33"/>
      <c r="X80" s="33"/>
      <c r="Y80" s="33"/>
      <c r="Z80" s="33"/>
      <c r="AA80" s="33"/>
      <c r="AB80" s="33"/>
      <c r="AC80" s="33"/>
      <c r="AD80" s="33"/>
      <c r="AE80" s="33"/>
      <c r="AF80" s="33"/>
      <c r="AG80" s="33"/>
      <c r="AH80" s="33"/>
      <c r="AI80" s="33"/>
      <c r="AJ80" s="33"/>
      <c r="AK80" s="8"/>
      <c r="AL80" s="8"/>
      <c r="AM80" s="8"/>
      <c r="AN80" s="8"/>
      <c r="AO80" s="8"/>
      <c r="AP80" s="33"/>
      <c r="AQ80" s="33"/>
      <c r="AR80" s="33"/>
      <c r="AS80" s="33"/>
      <c r="AT80" s="33"/>
      <c r="AU80" s="33"/>
      <c r="AV80" s="33"/>
      <c r="AW80" s="33"/>
      <c r="AX80" s="33"/>
      <c r="AY80" s="33"/>
      <c r="AZ80" s="33"/>
      <c r="BA80" s="33"/>
      <c r="BB80" s="33"/>
      <c r="BC80" s="33"/>
      <c r="BD80" s="33"/>
      <c r="BE80" s="33"/>
      <c r="BF80" s="33"/>
      <c r="BG80" s="33"/>
      <c r="BH80" s="33"/>
      <c r="BI80" s="33"/>
      <c r="BJ80" s="84"/>
      <c r="BK80" s="49">
        <v>0</v>
      </c>
    </row>
    <row r="81" spans="2:63" ht="63" x14ac:dyDescent="0.35">
      <c r="B81" s="29"/>
      <c r="C81" s="29"/>
      <c r="D81" s="52"/>
      <c r="E81" s="39" t="s">
        <v>63</v>
      </c>
      <c r="F81" s="40"/>
      <c r="G81" s="33"/>
      <c r="H81" s="33"/>
      <c r="I81" s="33"/>
      <c r="J81" s="33"/>
      <c r="K81" s="33"/>
      <c r="L81" s="72">
        <v>739705147.03999996</v>
      </c>
      <c r="M81" s="72">
        <v>739707455.10000002</v>
      </c>
      <c r="N81" s="72">
        <v>739700979.09000003</v>
      </c>
      <c r="O81" s="72">
        <v>739703180.02999997</v>
      </c>
      <c r="P81" s="72">
        <v>2958816761.2600002</v>
      </c>
      <c r="Q81" s="33"/>
      <c r="R81" s="33"/>
      <c r="S81" s="33"/>
      <c r="T81" s="33"/>
      <c r="U81" s="33"/>
      <c r="V81" s="33"/>
      <c r="W81" s="33"/>
      <c r="X81" s="33"/>
      <c r="Y81" s="33"/>
      <c r="Z81" s="33"/>
      <c r="AA81" s="33"/>
      <c r="AB81" s="33"/>
      <c r="AC81" s="33"/>
      <c r="AD81" s="33"/>
      <c r="AE81" s="33"/>
      <c r="AF81" s="33"/>
      <c r="AG81" s="33"/>
      <c r="AH81" s="33"/>
      <c r="AI81" s="33"/>
      <c r="AJ81" s="33"/>
      <c r="AK81" s="8"/>
      <c r="AL81" s="8"/>
      <c r="AM81" s="8"/>
      <c r="AN81" s="8"/>
      <c r="AO81" s="8"/>
      <c r="AP81" s="33"/>
      <c r="AQ81" s="33"/>
      <c r="AR81" s="33"/>
      <c r="AS81" s="33"/>
      <c r="AT81" s="33"/>
      <c r="AU81" s="33"/>
      <c r="AV81" s="33"/>
      <c r="AW81" s="33"/>
      <c r="AX81" s="33"/>
      <c r="AY81" s="33"/>
      <c r="AZ81" s="33"/>
      <c r="BA81" s="33"/>
      <c r="BB81" s="33"/>
      <c r="BC81" s="33"/>
      <c r="BD81" s="33"/>
      <c r="BE81" s="33"/>
      <c r="BF81" s="33"/>
      <c r="BG81" s="33"/>
      <c r="BH81" s="33"/>
      <c r="BI81" s="33"/>
      <c r="BJ81" s="84"/>
      <c r="BK81" s="49">
        <v>0</v>
      </c>
    </row>
    <row r="82" spans="2:63" ht="21" x14ac:dyDescent="0.35">
      <c r="B82" s="29"/>
      <c r="C82" s="29"/>
      <c r="D82" s="52"/>
      <c r="E82" s="39" t="s">
        <v>64</v>
      </c>
      <c r="F82" s="40"/>
      <c r="G82" s="33"/>
      <c r="H82" s="33"/>
      <c r="I82" s="33"/>
      <c r="J82" s="33"/>
      <c r="K82" s="33"/>
      <c r="L82" s="72">
        <v>157599616.22999999</v>
      </c>
      <c r="M82" s="72">
        <v>224931447.62</v>
      </c>
      <c r="N82" s="72">
        <v>189428273.88999999</v>
      </c>
      <c r="O82" s="72">
        <v>241024448.38</v>
      </c>
      <c r="P82" s="72">
        <v>812983786.12</v>
      </c>
      <c r="Q82" s="33"/>
      <c r="R82" s="33"/>
      <c r="S82" s="33"/>
      <c r="T82" s="33"/>
      <c r="U82" s="33"/>
      <c r="V82" s="33"/>
      <c r="W82" s="33"/>
      <c r="X82" s="33"/>
      <c r="Y82" s="33"/>
      <c r="Z82" s="33"/>
      <c r="AA82" s="33"/>
      <c r="AB82" s="33"/>
      <c r="AC82" s="33"/>
      <c r="AD82" s="33"/>
      <c r="AE82" s="33"/>
      <c r="AF82" s="33"/>
      <c r="AG82" s="33"/>
      <c r="AH82" s="33"/>
      <c r="AI82" s="33"/>
      <c r="AJ82" s="33"/>
      <c r="AK82" s="8"/>
      <c r="AL82" s="8"/>
      <c r="AM82" s="8"/>
      <c r="AN82" s="8"/>
      <c r="AO82" s="8"/>
      <c r="AP82" s="33"/>
      <c r="AQ82" s="33"/>
      <c r="AR82" s="33"/>
      <c r="AS82" s="33"/>
      <c r="AT82" s="33"/>
      <c r="AU82" s="33"/>
      <c r="AV82" s="33"/>
      <c r="AW82" s="33"/>
      <c r="AX82" s="33"/>
      <c r="AY82" s="33"/>
      <c r="AZ82" s="33"/>
      <c r="BA82" s="33"/>
      <c r="BB82" s="33"/>
      <c r="BC82" s="33"/>
      <c r="BD82" s="33"/>
      <c r="BE82" s="33"/>
      <c r="BF82" s="33"/>
      <c r="BG82" s="33"/>
      <c r="BH82" s="33"/>
      <c r="BI82" s="33"/>
      <c r="BJ82" s="84"/>
      <c r="BK82" s="49">
        <v>0</v>
      </c>
    </row>
    <row r="83" spans="2:63" ht="42" x14ac:dyDescent="0.35">
      <c r="B83" s="29"/>
      <c r="C83" s="29"/>
      <c r="D83" s="52"/>
      <c r="E83" s="39" t="s">
        <v>65</v>
      </c>
      <c r="F83" s="40"/>
      <c r="G83" s="33"/>
      <c r="H83" s="33"/>
      <c r="I83" s="33"/>
      <c r="J83" s="33"/>
      <c r="K83" s="33"/>
      <c r="L83" s="72">
        <v>76120997.950000003</v>
      </c>
      <c r="M83" s="72">
        <v>73900442.790000007</v>
      </c>
      <c r="N83" s="72">
        <v>74470249.939999998</v>
      </c>
      <c r="O83" s="72">
        <v>114682976.33</v>
      </c>
      <c r="P83" s="72">
        <v>339174667.00999999</v>
      </c>
      <c r="Q83" s="33"/>
      <c r="R83" s="33"/>
      <c r="S83" s="33"/>
      <c r="T83" s="33"/>
      <c r="U83" s="33"/>
      <c r="V83" s="33"/>
      <c r="W83" s="33"/>
      <c r="X83" s="33"/>
      <c r="Y83" s="33"/>
      <c r="Z83" s="33"/>
      <c r="AA83" s="33"/>
      <c r="AB83" s="33"/>
      <c r="AC83" s="33"/>
      <c r="AD83" s="33"/>
      <c r="AE83" s="33"/>
      <c r="AF83" s="33"/>
      <c r="AG83" s="33"/>
      <c r="AH83" s="33"/>
      <c r="AI83" s="33"/>
      <c r="AJ83" s="33"/>
      <c r="AK83" s="8"/>
      <c r="AL83" s="8"/>
      <c r="AM83" s="8"/>
      <c r="AN83" s="8"/>
      <c r="AO83" s="8"/>
      <c r="AP83" s="33"/>
      <c r="AQ83" s="33"/>
      <c r="AR83" s="33"/>
      <c r="AS83" s="33"/>
      <c r="AT83" s="33"/>
      <c r="AU83" s="33"/>
      <c r="AV83" s="33"/>
      <c r="AW83" s="33"/>
      <c r="AX83" s="33"/>
      <c r="AY83" s="33"/>
      <c r="AZ83" s="33"/>
      <c r="BA83" s="33"/>
      <c r="BB83" s="33"/>
      <c r="BC83" s="33"/>
      <c r="BD83" s="33"/>
      <c r="BE83" s="33"/>
      <c r="BF83" s="33"/>
      <c r="BG83" s="33"/>
      <c r="BH83" s="33"/>
      <c r="BI83" s="33"/>
      <c r="BJ83" s="84"/>
      <c r="BK83" s="49">
        <v>0</v>
      </c>
    </row>
    <row r="84" spans="2:63" ht="42" x14ac:dyDescent="0.35">
      <c r="B84" s="29"/>
      <c r="C84" s="29"/>
      <c r="D84" s="52"/>
      <c r="E84" s="39" t="s">
        <v>66</v>
      </c>
      <c r="F84" s="40"/>
      <c r="G84" s="33"/>
      <c r="H84" s="33"/>
      <c r="I84" s="33"/>
      <c r="J84" s="33"/>
      <c r="K84" s="33"/>
      <c r="L84" s="72">
        <v>66622416.909999996</v>
      </c>
      <c r="M84" s="72">
        <v>67141568.010000005</v>
      </c>
      <c r="N84" s="72">
        <v>67793855.959999993</v>
      </c>
      <c r="O84" s="72">
        <v>26944993.379999999</v>
      </c>
      <c r="P84" s="72">
        <v>228502834.25999999</v>
      </c>
      <c r="Q84" s="33"/>
      <c r="R84" s="33"/>
      <c r="S84" s="33"/>
      <c r="T84" s="33"/>
      <c r="U84" s="33"/>
      <c r="V84" s="33"/>
      <c r="W84" s="33"/>
      <c r="X84" s="33"/>
      <c r="Y84" s="33"/>
      <c r="Z84" s="33"/>
      <c r="AA84" s="33"/>
      <c r="AB84" s="33"/>
      <c r="AC84" s="33"/>
      <c r="AD84" s="33"/>
      <c r="AE84" s="33"/>
      <c r="AF84" s="33"/>
      <c r="AG84" s="33"/>
      <c r="AH84" s="33"/>
      <c r="AI84" s="33"/>
      <c r="AJ84" s="33"/>
      <c r="AK84" s="8"/>
      <c r="AL84" s="8"/>
      <c r="AM84" s="8"/>
      <c r="AN84" s="8"/>
      <c r="AO84" s="8"/>
      <c r="AP84" s="33"/>
      <c r="AQ84" s="33"/>
      <c r="AR84" s="33"/>
      <c r="AS84" s="33"/>
      <c r="AT84" s="33"/>
      <c r="AU84" s="33"/>
      <c r="AV84" s="33"/>
      <c r="AW84" s="33"/>
      <c r="AX84" s="33"/>
      <c r="AY84" s="33"/>
      <c r="AZ84" s="33"/>
      <c r="BA84" s="33"/>
      <c r="BB84" s="33"/>
      <c r="BC84" s="33"/>
      <c r="BD84" s="33"/>
      <c r="BE84" s="33"/>
      <c r="BF84" s="33"/>
      <c r="BG84" s="33"/>
      <c r="BH84" s="33"/>
      <c r="BI84" s="33"/>
      <c r="BJ84" s="84"/>
      <c r="BK84" s="49">
        <v>0</v>
      </c>
    </row>
    <row r="85" spans="2:63" ht="42" x14ac:dyDescent="0.35">
      <c r="B85" s="29"/>
      <c r="C85" s="29"/>
      <c r="D85" s="53"/>
      <c r="E85" s="39" t="s">
        <v>67</v>
      </c>
      <c r="F85" s="40"/>
      <c r="G85" s="33"/>
      <c r="H85" s="33"/>
      <c r="I85" s="33"/>
      <c r="J85" s="33"/>
      <c r="K85" s="33"/>
      <c r="L85" s="72">
        <v>351348957.30000001</v>
      </c>
      <c r="M85" s="72">
        <v>353264568.29000002</v>
      </c>
      <c r="N85" s="72">
        <v>354321038.55000001</v>
      </c>
      <c r="O85" s="72">
        <v>356332986.88</v>
      </c>
      <c r="P85" s="72">
        <v>1415267551.02</v>
      </c>
      <c r="Q85" s="33"/>
      <c r="R85" s="33"/>
      <c r="S85" s="33"/>
      <c r="T85" s="33"/>
      <c r="U85" s="33"/>
      <c r="V85" s="33"/>
      <c r="W85" s="33"/>
      <c r="X85" s="33"/>
      <c r="Y85" s="33"/>
      <c r="Z85" s="33"/>
      <c r="AA85" s="33"/>
      <c r="AB85" s="33"/>
      <c r="AC85" s="33"/>
      <c r="AD85" s="33"/>
      <c r="AE85" s="33"/>
      <c r="AF85" s="33"/>
      <c r="AG85" s="33"/>
      <c r="AH85" s="33"/>
      <c r="AI85" s="33"/>
      <c r="AJ85" s="33"/>
      <c r="AK85" s="8"/>
      <c r="AL85" s="8"/>
      <c r="AM85" s="8"/>
      <c r="AN85" s="8"/>
      <c r="AO85" s="8"/>
      <c r="AP85" s="33"/>
      <c r="AQ85" s="33"/>
      <c r="AR85" s="33"/>
      <c r="AS85" s="33"/>
      <c r="AT85" s="33"/>
      <c r="AU85" s="33"/>
      <c r="AV85" s="33"/>
      <c r="AW85" s="33"/>
      <c r="AX85" s="33"/>
      <c r="AY85" s="33"/>
      <c r="AZ85" s="33"/>
      <c r="BA85" s="33"/>
      <c r="BB85" s="33"/>
      <c r="BC85" s="33"/>
      <c r="BD85" s="33"/>
      <c r="BE85" s="33"/>
      <c r="BF85" s="33"/>
      <c r="BG85" s="33"/>
      <c r="BH85" s="33"/>
      <c r="BI85" s="33"/>
      <c r="BJ85" s="84"/>
      <c r="BK85" s="49">
        <v>0</v>
      </c>
    </row>
    <row r="86" spans="2:63" ht="21" x14ac:dyDescent="0.35">
      <c r="B86" s="29"/>
      <c r="C86" s="29"/>
      <c r="D86" s="41" t="s">
        <v>56</v>
      </c>
      <c r="E86" s="39" t="s">
        <v>68</v>
      </c>
      <c r="F86" s="40"/>
      <c r="G86" s="33"/>
      <c r="H86" s="33"/>
      <c r="I86" s="33"/>
      <c r="J86" s="33"/>
      <c r="K86" s="33"/>
      <c r="L86" s="72">
        <v>1177995386.6900001</v>
      </c>
      <c r="M86" s="72">
        <v>1411580963.23</v>
      </c>
      <c r="N86" s="72">
        <v>1092384093.0599999</v>
      </c>
      <c r="O86" s="72">
        <v>1336811767.5699999</v>
      </c>
      <c r="P86" s="72">
        <v>5018772210.5500002</v>
      </c>
      <c r="Q86" s="33"/>
      <c r="R86" s="33"/>
      <c r="S86" s="33"/>
      <c r="T86" s="33"/>
      <c r="U86" s="33"/>
      <c r="V86" s="33"/>
      <c r="W86" s="33"/>
      <c r="X86" s="33"/>
      <c r="Y86" s="33"/>
      <c r="Z86" s="33"/>
      <c r="AA86" s="33"/>
      <c r="AB86" s="33"/>
      <c r="AC86" s="33"/>
      <c r="AD86" s="33"/>
      <c r="AE86" s="33"/>
      <c r="AF86" s="33"/>
      <c r="AG86" s="33"/>
      <c r="AH86" s="33"/>
      <c r="AI86" s="33"/>
      <c r="AJ86" s="33"/>
      <c r="AK86" s="8"/>
      <c r="AL86" s="8"/>
      <c r="AM86" s="8"/>
      <c r="AN86" s="8"/>
      <c r="AO86" s="8"/>
      <c r="AP86" s="33"/>
      <c r="AQ86" s="33"/>
      <c r="AR86" s="33"/>
      <c r="AS86" s="33"/>
      <c r="AT86" s="33"/>
      <c r="AU86" s="33"/>
      <c r="AV86" s="33"/>
      <c r="AW86" s="33"/>
      <c r="AX86" s="33"/>
      <c r="AY86" s="33"/>
      <c r="AZ86" s="33"/>
      <c r="BA86" s="33"/>
      <c r="BB86" s="33"/>
      <c r="BC86" s="33"/>
      <c r="BD86" s="33"/>
      <c r="BE86" s="33"/>
      <c r="BF86" s="33"/>
      <c r="BG86" s="33"/>
      <c r="BH86" s="33"/>
      <c r="BI86" s="33"/>
      <c r="BJ86" s="84"/>
      <c r="BK86" s="49">
        <v>0</v>
      </c>
    </row>
    <row r="87" spans="2:63" ht="21" x14ac:dyDescent="0.35">
      <c r="B87" s="29"/>
      <c r="C87" s="29"/>
      <c r="D87" s="52"/>
      <c r="E87" s="39" t="s">
        <v>69</v>
      </c>
      <c r="F87" s="40"/>
      <c r="G87" s="33"/>
      <c r="H87" s="33"/>
      <c r="I87" s="33"/>
      <c r="J87" s="33"/>
      <c r="K87" s="33"/>
      <c r="L87" s="72">
        <v>132953020.87</v>
      </c>
      <c r="M87" s="72">
        <v>293815023.95999998</v>
      </c>
      <c r="N87" s="72">
        <v>198998142.90000001</v>
      </c>
      <c r="O87" s="72">
        <v>273385766.16000003</v>
      </c>
      <c r="P87" s="72">
        <v>899151953.88999999</v>
      </c>
      <c r="Q87" s="33"/>
      <c r="R87" s="33"/>
      <c r="S87" s="33"/>
      <c r="T87" s="33"/>
      <c r="U87" s="33"/>
      <c r="V87" s="33"/>
      <c r="W87" s="33"/>
      <c r="X87" s="33"/>
      <c r="Y87" s="33"/>
      <c r="Z87" s="33"/>
      <c r="AA87" s="33"/>
      <c r="AB87" s="33"/>
      <c r="AC87" s="33"/>
      <c r="AD87" s="33"/>
      <c r="AE87" s="33"/>
      <c r="AF87" s="33"/>
      <c r="AG87" s="33"/>
      <c r="AH87" s="33"/>
      <c r="AI87" s="33"/>
      <c r="AJ87" s="33"/>
      <c r="AK87" s="8"/>
      <c r="AL87" s="8"/>
      <c r="AM87" s="8"/>
      <c r="AN87" s="8"/>
      <c r="AO87" s="8"/>
      <c r="AP87" s="33"/>
      <c r="AQ87" s="33"/>
      <c r="AR87" s="33"/>
      <c r="AS87" s="33"/>
      <c r="AT87" s="33"/>
      <c r="AU87" s="33"/>
      <c r="AV87" s="33"/>
      <c r="AW87" s="33"/>
      <c r="AX87" s="33"/>
      <c r="AY87" s="33"/>
      <c r="AZ87" s="33"/>
      <c r="BA87" s="33"/>
      <c r="BB87" s="33"/>
      <c r="BC87" s="33"/>
      <c r="BD87" s="33"/>
      <c r="BE87" s="33"/>
      <c r="BF87" s="33"/>
      <c r="BG87" s="33"/>
      <c r="BH87" s="33"/>
      <c r="BI87" s="33"/>
      <c r="BJ87" s="84"/>
      <c r="BK87" s="49">
        <v>0</v>
      </c>
    </row>
    <row r="88" spans="2:63" ht="21" x14ac:dyDescent="0.35">
      <c r="B88" s="29"/>
      <c r="C88" s="29"/>
      <c r="D88" s="52"/>
      <c r="E88" s="39" t="s">
        <v>70</v>
      </c>
      <c r="F88" s="40"/>
      <c r="G88" s="33"/>
      <c r="H88" s="33"/>
      <c r="I88" s="33"/>
      <c r="J88" s="33"/>
      <c r="K88" s="33"/>
      <c r="L88" s="72">
        <v>854265.26</v>
      </c>
      <c r="M88" s="72">
        <v>102695114.90000001</v>
      </c>
      <c r="N88" s="72">
        <v>2135370.11</v>
      </c>
      <c r="O88" s="72">
        <v>77667872.290000007</v>
      </c>
      <c r="P88" s="72">
        <v>183352622.56</v>
      </c>
      <c r="Q88" s="33"/>
      <c r="R88" s="33"/>
      <c r="S88" s="33"/>
      <c r="T88" s="33"/>
      <c r="U88" s="33"/>
      <c r="V88" s="33"/>
      <c r="W88" s="33"/>
      <c r="X88" s="33"/>
      <c r="Y88" s="33"/>
      <c r="Z88" s="33"/>
      <c r="AA88" s="33"/>
      <c r="AB88" s="33"/>
      <c r="AC88" s="33"/>
      <c r="AD88" s="33"/>
      <c r="AE88" s="33"/>
      <c r="AF88" s="33"/>
      <c r="AG88" s="33"/>
      <c r="AH88" s="33"/>
      <c r="AI88" s="33"/>
      <c r="AJ88" s="33"/>
      <c r="AK88" s="8"/>
      <c r="AL88" s="8"/>
      <c r="AM88" s="8"/>
      <c r="AN88" s="8"/>
      <c r="AO88" s="8"/>
      <c r="AP88" s="33"/>
      <c r="AQ88" s="33"/>
      <c r="AR88" s="33"/>
      <c r="AS88" s="33"/>
      <c r="AT88" s="33"/>
      <c r="AU88" s="33"/>
      <c r="AV88" s="33"/>
      <c r="AW88" s="33"/>
      <c r="AX88" s="33"/>
      <c r="AY88" s="33"/>
      <c r="AZ88" s="33"/>
      <c r="BA88" s="33"/>
      <c r="BB88" s="33"/>
      <c r="BC88" s="33"/>
      <c r="BD88" s="33"/>
      <c r="BE88" s="33"/>
      <c r="BF88" s="33"/>
      <c r="BG88" s="33"/>
      <c r="BH88" s="33"/>
      <c r="BI88" s="33"/>
      <c r="BJ88" s="84"/>
      <c r="BK88" s="49">
        <v>0</v>
      </c>
    </row>
    <row r="89" spans="2:63" ht="21" x14ac:dyDescent="0.35">
      <c r="B89" s="29"/>
      <c r="C89" s="29"/>
      <c r="D89" s="53"/>
      <c r="E89" s="39" t="s">
        <v>71</v>
      </c>
      <c r="F89" s="40"/>
      <c r="G89" s="33"/>
      <c r="H89" s="33"/>
      <c r="I89" s="33"/>
      <c r="J89" s="33"/>
      <c r="K89" s="33"/>
      <c r="L89" s="72">
        <v>510299071.43000001</v>
      </c>
      <c r="M89" s="72">
        <v>2046275325.1300001</v>
      </c>
      <c r="N89" s="72">
        <v>1866708954.5799999</v>
      </c>
      <c r="O89" s="72">
        <v>2646650008.4699998</v>
      </c>
      <c r="P89" s="72">
        <v>7069933359.6099997</v>
      </c>
      <c r="Q89" s="33"/>
      <c r="R89" s="33"/>
      <c r="S89" s="33"/>
      <c r="T89" s="33"/>
      <c r="U89" s="33"/>
      <c r="V89" s="33"/>
      <c r="W89" s="33"/>
      <c r="X89" s="33"/>
      <c r="Y89" s="33"/>
      <c r="Z89" s="33"/>
      <c r="AA89" s="33"/>
      <c r="AB89" s="33"/>
      <c r="AC89" s="33"/>
      <c r="AD89" s="33"/>
      <c r="AE89" s="33"/>
      <c r="AF89" s="33"/>
      <c r="AG89" s="33"/>
      <c r="AH89" s="33"/>
      <c r="AI89" s="33"/>
      <c r="AJ89" s="33"/>
      <c r="AK89" s="8"/>
      <c r="AL89" s="8"/>
      <c r="AM89" s="8"/>
      <c r="AN89" s="8"/>
      <c r="AO89" s="8"/>
      <c r="AP89" s="33"/>
      <c r="AQ89" s="33"/>
      <c r="AR89" s="33"/>
      <c r="AS89" s="33"/>
      <c r="AT89" s="33"/>
      <c r="AU89" s="33"/>
      <c r="AV89" s="33"/>
      <c r="AW89" s="33"/>
      <c r="AX89" s="33"/>
      <c r="AY89" s="33"/>
      <c r="AZ89" s="33"/>
      <c r="BA89" s="33"/>
      <c r="BB89" s="33"/>
      <c r="BC89" s="33"/>
      <c r="BD89" s="33"/>
      <c r="BE89" s="33"/>
      <c r="BF89" s="33"/>
      <c r="BG89" s="33"/>
      <c r="BH89" s="33"/>
      <c r="BI89" s="33"/>
      <c r="BJ89" s="84"/>
      <c r="BK89" s="49">
        <v>0</v>
      </c>
    </row>
    <row r="90" spans="2:63" ht="42" x14ac:dyDescent="0.35">
      <c r="B90" s="29"/>
      <c r="C90" s="29"/>
      <c r="D90" s="41" t="s">
        <v>72</v>
      </c>
      <c r="E90" s="39" t="s">
        <v>73</v>
      </c>
      <c r="F90" s="40"/>
      <c r="G90" s="33"/>
      <c r="H90" s="33"/>
      <c r="I90" s="33"/>
      <c r="J90" s="33"/>
      <c r="K90" s="33"/>
      <c r="L90" s="72">
        <v>0</v>
      </c>
      <c r="M90" s="72">
        <v>0</v>
      </c>
      <c r="N90" s="72">
        <v>0</v>
      </c>
      <c r="O90" s="72">
        <v>0</v>
      </c>
      <c r="P90" s="72">
        <v>0</v>
      </c>
      <c r="Q90" s="33"/>
      <c r="R90" s="33"/>
      <c r="S90" s="33"/>
      <c r="T90" s="33"/>
      <c r="U90" s="33"/>
      <c r="V90" s="33"/>
      <c r="W90" s="33"/>
      <c r="X90" s="33"/>
      <c r="Y90" s="33"/>
      <c r="Z90" s="33"/>
      <c r="AA90" s="33"/>
      <c r="AB90" s="33"/>
      <c r="AC90" s="33"/>
      <c r="AD90" s="33"/>
      <c r="AE90" s="33"/>
      <c r="AF90" s="33"/>
      <c r="AG90" s="33"/>
      <c r="AH90" s="33"/>
      <c r="AI90" s="33"/>
      <c r="AJ90" s="33"/>
      <c r="AK90" s="8"/>
      <c r="AL90" s="8"/>
      <c r="AM90" s="8"/>
      <c r="AN90" s="8"/>
      <c r="AO90" s="8"/>
      <c r="AP90" s="33"/>
      <c r="AQ90" s="33"/>
      <c r="AR90" s="33"/>
      <c r="AS90" s="33"/>
      <c r="AT90" s="33"/>
      <c r="AU90" s="33"/>
      <c r="AV90" s="33"/>
      <c r="AW90" s="33"/>
      <c r="AX90" s="33"/>
      <c r="AY90" s="33"/>
      <c r="AZ90" s="33"/>
      <c r="BA90" s="33"/>
      <c r="BB90" s="33"/>
      <c r="BC90" s="33"/>
      <c r="BD90" s="33"/>
      <c r="BE90" s="33"/>
      <c r="BF90" s="33"/>
      <c r="BG90" s="33"/>
      <c r="BH90" s="33"/>
      <c r="BI90" s="33"/>
      <c r="BJ90" s="84"/>
      <c r="BK90" s="49">
        <v>0</v>
      </c>
    </row>
    <row r="91" spans="2:63" ht="21" x14ac:dyDescent="0.35">
      <c r="B91" s="29"/>
      <c r="C91" s="29"/>
      <c r="D91" s="52"/>
      <c r="E91" s="39" t="s">
        <v>74</v>
      </c>
      <c r="F91" s="40"/>
      <c r="G91" s="33"/>
      <c r="H91" s="33"/>
      <c r="I91" s="33"/>
      <c r="J91" s="33"/>
      <c r="K91" s="33"/>
      <c r="L91" s="72">
        <v>0</v>
      </c>
      <c r="M91" s="72">
        <v>0</v>
      </c>
      <c r="N91" s="72">
        <v>0</v>
      </c>
      <c r="O91" s="72">
        <v>0</v>
      </c>
      <c r="P91" s="72">
        <v>0</v>
      </c>
      <c r="Q91" s="33"/>
      <c r="R91" s="33"/>
      <c r="S91" s="33"/>
      <c r="T91" s="33"/>
      <c r="U91" s="33"/>
      <c r="V91" s="33"/>
      <c r="W91" s="33"/>
      <c r="X91" s="33"/>
      <c r="Y91" s="33"/>
      <c r="Z91" s="33"/>
      <c r="AA91" s="33"/>
      <c r="AB91" s="33"/>
      <c r="AC91" s="33"/>
      <c r="AD91" s="33"/>
      <c r="AE91" s="33"/>
      <c r="AF91" s="33"/>
      <c r="AG91" s="33"/>
      <c r="AH91" s="33"/>
      <c r="AI91" s="33"/>
      <c r="AJ91" s="33"/>
      <c r="AK91" s="8"/>
      <c r="AL91" s="8"/>
      <c r="AM91" s="8"/>
      <c r="AN91" s="8"/>
      <c r="AO91" s="8"/>
      <c r="AP91" s="33"/>
      <c r="AQ91" s="33"/>
      <c r="AR91" s="33"/>
      <c r="AS91" s="33"/>
      <c r="AT91" s="33"/>
      <c r="AU91" s="33"/>
      <c r="AV91" s="33"/>
      <c r="AW91" s="33"/>
      <c r="AX91" s="33"/>
      <c r="AY91" s="33"/>
      <c r="AZ91" s="33"/>
      <c r="BA91" s="33"/>
      <c r="BB91" s="33"/>
      <c r="BC91" s="33"/>
      <c r="BD91" s="33"/>
      <c r="BE91" s="33"/>
      <c r="BF91" s="33"/>
      <c r="BG91" s="33"/>
      <c r="BH91" s="33"/>
      <c r="BI91" s="33"/>
      <c r="BJ91" s="84"/>
      <c r="BK91" s="49">
        <v>0</v>
      </c>
    </row>
    <row r="92" spans="2:63" ht="42" x14ac:dyDescent="0.35">
      <c r="B92" s="29"/>
      <c r="C92" s="29"/>
      <c r="D92" s="53"/>
      <c r="E92" s="39" t="s">
        <v>297</v>
      </c>
      <c r="F92" s="40"/>
      <c r="G92" s="33"/>
      <c r="H92" s="33"/>
      <c r="I92" s="33"/>
      <c r="J92" s="33"/>
      <c r="K92" s="33"/>
      <c r="L92" s="72">
        <v>2013923.34</v>
      </c>
      <c r="M92" s="72">
        <v>2260610</v>
      </c>
      <c r="N92" s="72">
        <v>2619290.23</v>
      </c>
      <c r="O92" s="72">
        <v>2177102.6</v>
      </c>
      <c r="P92" s="72">
        <v>9070926.1699999999</v>
      </c>
      <c r="Q92" s="33"/>
      <c r="R92" s="33"/>
      <c r="S92" s="33"/>
      <c r="T92" s="33"/>
      <c r="U92" s="33"/>
      <c r="V92" s="33"/>
      <c r="W92" s="33"/>
      <c r="X92" s="33"/>
      <c r="Y92" s="33"/>
      <c r="Z92" s="33"/>
      <c r="AA92" s="33"/>
      <c r="AB92" s="33"/>
      <c r="AC92" s="33"/>
      <c r="AD92" s="33"/>
      <c r="AE92" s="33"/>
      <c r="AF92" s="33"/>
      <c r="AG92" s="33"/>
      <c r="AH92" s="33"/>
      <c r="AI92" s="33"/>
      <c r="AJ92" s="33"/>
      <c r="AK92" s="8"/>
      <c r="AL92" s="8"/>
      <c r="AM92" s="8"/>
      <c r="AN92" s="8"/>
      <c r="AO92" s="8"/>
      <c r="AP92" s="33"/>
      <c r="AQ92" s="33"/>
      <c r="AR92" s="33"/>
      <c r="AS92" s="33"/>
      <c r="AT92" s="33"/>
      <c r="AU92" s="33"/>
      <c r="AV92" s="33"/>
      <c r="AW92" s="33"/>
      <c r="AX92" s="33"/>
      <c r="AY92" s="33"/>
      <c r="AZ92" s="33"/>
      <c r="BA92" s="33"/>
      <c r="BB92" s="33"/>
      <c r="BC92" s="33"/>
      <c r="BD92" s="33"/>
      <c r="BE92" s="33"/>
      <c r="BF92" s="33"/>
      <c r="BG92" s="33"/>
      <c r="BH92" s="33"/>
      <c r="BI92" s="33"/>
      <c r="BJ92" s="84" t="s">
        <v>465</v>
      </c>
      <c r="BK92" s="49">
        <v>0</v>
      </c>
    </row>
    <row r="93" spans="2:63" ht="42" x14ac:dyDescent="0.35">
      <c r="B93" s="29"/>
      <c r="C93" s="29"/>
      <c r="D93" s="39" t="s">
        <v>75</v>
      </c>
      <c r="E93" s="39" t="s">
        <v>75</v>
      </c>
      <c r="F93" s="40"/>
      <c r="G93" s="33"/>
      <c r="H93" s="33"/>
      <c r="I93" s="33"/>
      <c r="J93" s="33"/>
      <c r="K93" s="33"/>
      <c r="L93" s="72">
        <v>0</v>
      </c>
      <c r="M93" s="72">
        <v>0</v>
      </c>
      <c r="N93" s="72">
        <v>1028467.07</v>
      </c>
      <c r="O93" s="72">
        <v>684275856.23000002</v>
      </c>
      <c r="P93" s="72">
        <v>685304323.29999995</v>
      </c>
      <c r="Q93" s="33"/>
      <c r="R93" s="33"/>
      <c r="S93" s="33"/>
      <c r="T93" s="33"/>
      <c r="U93" s="33"/>
      <c r="V93" s="33"/>
      <c r="W93" s="33"/>
      <c r="X93" s="33"/>
      <c r="Y93" s="33"/>
      <c r="Z93" s="33"/>
      <c r="AA93" s="33"/>
      <c r="AB93" s="33"/>
      <c r="AC93" s="33"/>
      <c r="AD93" s="33"/>
      <c r="AE93" s="33"/>
      <c r="AF93" s="33"/>
      <c r="AG93" s="33"/>
      <c r="AH93" s="33"/>
      <c r="AI93" s="33"/>
      <c r="AJ93" s="33"/>
      <c r="AK93" s="8"/>
      <c r="AL93" s="8"/>
      <c r="AM93" s="8"/>
      <c r="AN93" s="8"/>
      <c r="AO93" s="8"/>
      <c r="AP93" s="33"/>
      <c r="AQ93" s="33"/>
      <c r="AR93" s="33"/>
      <c r="AS93" s="33"/>
      <c r="AT93" s="33"/>
      <c r="AU93" s="33"/>
      <c r="AV93" s="33"/>
      <c r="AW93" s="33"/>
      <c r="AX93" s="33"/>
      <c r="AY93" s="33"/>
      <c r="AZ93" s="33"/>
      <c r="BA93" s="33"/>
      <c r="BB93" s="33"/>
      <c r="BC93" s="33"/>
      <c r="BD93" s="33"/>
      <c r="BE93" s="33"/>
      <c r="BF93" s="33"/>
      <c r="BG93" s="33"/>
      <c r="BH93" s="33"/>
      <c r="BI93" s="33"/>
      <c r="BJ93" s="84"/>
      <c r="BK93" s="49">
        <v>0</v>
      </c>
    </row>
    <row r="94" spans="2:63" ht="21.75" thickBot="1" x14ac:dyDescent="0.4">
      <c r="B94" s="30"/>
      <c r="C94" s="30"/>
      <c r="D94" s="70" t="s">
        <v>298</v>
      </c>
      <c r="E94" s="68" t="s">
        <v>298</v>
      </c>
      <c r="F94" s="48"/>
      <c r="G94" s="34"/>
      <c r="H94" s="34"/>
      <c r="I94" s="34"/>
      <c r="J94" s="34"/>
      <c r="K94" s="34"/>
      <c r="L94" s="73">
        <v>0</v>
      </c>
      <c r="M94" s="73">
        <v>0</v>
      </c>
      <c r="N94" s="73">
        <v>0</v>
      </c>
      <c r="O94" s="73">
        <v>0</v>
      </c>
      <c r="P94" s="73">
        <v>0</v>
      </c>
      <c r="Q94" s="34"/>
      <c r="R94" s="34"/>
      <c r="S94" s="34"/>
      <c r="T94" s="34"/>
      <c r="U94" s="34"/>
      <c r="V94" s="34"/>
      <c r="W94" s="34"/>
      <c r="X94" s="34"/>
      <c r="Y94" s="34"/>
      <c r="Z94" s="34"/>
      <c r="AA94" s="34"/>
      <c r="AB94" s="34"/>
      <c r="AC94" s="34"/>
      <c r="AD94" s="34"/>
      <c r="AE94" s="34"/>
      <c r="AF94" s="34"/>
      <c r="AG94" s="34"/>
      <c r="AH94" s="34"/>
      <c r="AI94" s="34"/>
      <c r="AJ94" s="34"/>
      <c r="AK94" s="9"/>
      <c r="AL94" s="9"/>
      <c r="AM94" s="9"/>
      <c r="AN94" s="9"/>
      <c r="AO94" s="9"/>
      <c r="AP94" s="34"/>
      <c r="AQ94" s="34"/>
      <c r="AR94" s="34"/>
      <c r="AS94" s="34"/>
      <c r="AT94" s="34"/>
      <c r="AU94" s="34"/>
      <c r="AV94" s="34"/>
      <c r="AW94" s="34"/>
      <c r="AX94" s="34"/>
      <c r="AY94" s="34"/>
      <c r="AZ94" s="34"/>
      <c r="BA94" s="34"/>
      <c r="BB94" s="34"/>
      <c r="BC94" s="34"/>
      <c r="BD94" s="34"/>
      <c r="BE94" s="34"/>
      <c r="BF94" s="34"/>
      <c r="BG94" s="34"/>
      <c r="BH94" s="34"/>
      <c r="BI94" s="34"/>
      <c r="BJ94" s="85"/>
      <c r="BK94" s="49">
        <v>0</v>
      </c>
    </row>
  </sheetData>
  <sheetProtection selectLockedCells="1" selectUnlockedCells="1"/>
  <dataConsolidate/>
  <mergeCells count="1">
    <mergeCell ref="B2:C2"/>
  </mergeCells>
  <pageMargins left="0.17" right="0.23" top="0.34" bottom="0.35" header="0.31496062992125984" footer="0.31496062992125984"/>
  <pageSetup scale="21" fitToWidth="2"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Hoja1.CapturaDeudaPublicaLargo">
                <anchor moveWithCells="1" sizeWithCells="1">
                  <from>
                    <xdr:col>1</xdr:col>
                    <xdr:colOff>2505075</xdr:colOff>
                    <xdr:row>10</xdr:row>
                    <xdr:rowOff>200025</xdr:rowOff>
                  </from>
                  <to>
                    <xdr:col>1</xdr:col>
                    <xdr:colOff>3467100</xdr:colOff>
                    <xdr:row>10</xdr:row>
                    <xdr:rowOff>581025</xdr:rowOff>
                  </to>
                </anchor>
              </controlPr>
            </control>
          </mc:Choice>
        </mc:AlternateContent>
        <mc:AlternateContent xmlns:mc="http://schemas.openxmlformats.org/markup-compatibility/2006">
          <mc:Choice Requires="x14">
            <control shapeId="1035" r:id="rId5" name="Button 11">
              <controlPr defaultSize="0" print="0" autoFill="0" autoPict="0" macro="[0]!Hoja1.CapturaDeudaPublicaCorto">
                <anchor moveWithCells="1" sizeWithCells="1">
                  <from>
                    <xdr:col>1</xdr:col>
                    <xdr:colOff>2486025</xdr:colOff>
                    <xdr:row>28</xdr:row>
                    <xdr:rowOff>257175</xdr:rowOff>
                  </from>
                  <to>
                    <xdr:col>1</xdr:col>
                    <xdr:colOff>3467100</xdr:colOff>
                    <xdr:row>28</xdr:row>
                    <xdr:rowOff>571500</xdr:rowOff>
                  </to>
                </anchor>
              </controlPr>
            </control>
          </mc:Choice>
        </mc:AlternateContent>
        <mc:AlternateContent xmlns:mc="http://schemas.openxmlformats.org/markup-compatibility/2006">
          <mc:Choice Requires="x14">
            <control shapeId="1036" r:id="rId6" name="Button 12">
              <controlPr defaultSize="0" print="0" autoFill="0" autoPict="0" macro="[0]!Hoja1.CapturaContabilidad">
                <anchor moveWithCells="1" sizeWithCells="1">
                  <from>
                    <xdr:col>1</xdr:col>
                    <xdr:colOff>2486025</xdr:colOff>
                    <xdr:row>39</xdr:row>
                    <xdr:rowOff>247650</xdr:rowOff>
                  </from>
                  <to>
                    <xdr:col>1</xdr:col>
                    <xdr:colOff>3429000</xdr:colOff>
                    <xdr:row>39</xdr:row>
                    <xdr:rowOff>561975</xdr:rowOff>
                  </to>
                </anchor>
              </controlPr>
            </control>
          </mc:Choice>
        </mc:AlternateContent>
        <mc:AlternateContent xmlns:mc="http://schemas.openxmlformats.org/markup-compatibility/2006">
          <mc:Choice Requires="x14">
            <control shapeId="1037" r:id="rId7" name="Button 13">
              <controlPr defaultSize="0" print="0" autoFill="0" autoPict="0" macro="[0]!Hoja1.CapturaIngresosLibre">
                <anchor moveWithCells="1" sizeWithCells="1">
                  <from>
                    <xdr:col>1</xdr:col>
                    <xdr:colOff>2486025</xdr:colOff>
                    <xdr:row>48</xdr:row>
                    <xdr:rowOff>161925</xdr:rowOff>
                  </from>
                  <to>
                    <xdr:col>1</xdr:col>
                    <xdr:colOff>3429000</xdr:colOff>
                    <xdr:row>49</xdr:row>
                    <xdr:rowOff>190500</xdr:rowOff>
                  </to>
                </anchor>
              </controlPr>
            </control>
          </mc:Choice>
        </mc:AlternateContent>
        <mc:AlternateContent xmlns:mc="http://schemas.openxmlformats.org/markup-compatibility/2006">
          <mc:Choice Requires="x14">
            <control shapeId="1039" r:id="rId8" name="Button 15">
              <controlPr defaultSize="0" print="0" autoFill="0" autoPict="0" macro="[0]!Hoja1.CapturaIngresosTransfer">
                <anchor moveWithCells="1" sizeWithCells="1">
                  <from>
                    <xdr:col>1</xdr:col>
                    <xdr:colOff>2324100</xdr:colOff>
                    <xdr:row>77</xdr:row>
                    <xdr:rowOff>247650</xdr:rowOff>
                  </from>
                  <to>
                    <xdr:col>1</xdr:col>
                    <xdr:colOff>3295650</xdr:colOff>
                    <xdr:row>78</xdr:row>
                    <xdr:rowOff>190500</xdr:rowOff>
                  </to>
                </anchor>
              </controlPr>
            </control>
          </mc:Choice>
        </mc:AlternateContent>
        <mc:AlternateContent xmlns:mc="http://schemas.openxmlformats.org/markup-compatibility/2006">
          <mc:Choice Requires="x14">
            <control shapeId="1042" r:id="rId9" name="Button 18">
              <controlPr defaultSize="0" print="0" autoFill="0" autoPict="0" macro="[0]!Hoja1.CapturaDatosGrales">
                <anchor moveWithCells="1" sizeWithCells="1">
                  <from>
                    <xdr:col>3</xdr:col>
                    <xdr:colOff>114300</xdr:colOff>
                    <xdr:row>1</xdr:row>
                    <xdr:rowOff>28575</xdr:rowOff>
                  </from>
                  <to>
                    <xdr:col>3</xdr:col>
                    <xdr:colOff>1257300</xdr:colOff>
                    <xdr:row>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Soporte!$H$4:$H$12</xm:f>
          </x14:formula1>
          <xm:sqref>D28</xm:sqref>
        </x14:dataValidation>
        <x14:dataValidation type="list" allowBlank="1" showInputMessage="1" showErrorMessage="1">
          <x14:formula1>
            <xm:f>Soporte!$H$16:$H$19</xm:f>
          </x14:formula1>
          <xm:sqref>D29:D39</xm:sqref>
        </x14:dataValidation>
        <x14:dataValidation type="list" allowBlank="1" showInputMessage="1" showErrorMessage="1">
          <x14:formula1>
            <xm:f>Soporte!$F$5:$F$58</xm:f>
          </x14:formula1>
          <xm:sqref>E28:E39</xm:sqref>
        </x14:dataValidation>
        <x14:dataValidation type="list" allowBlank="1" showInputMessage="1" showErrorMessage="1">
          <x14:formula1>
            <xm:f>Soporte!$D$4:$D$19</xm:f>
          </x14:formula1>
          <xm:sqref>G28:H39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topLeftCell="C1" zoomScale="80" zoomScaleNormal="80" workbookViewId="0">
      <selection activeCell="H20" sqref="H20"/>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5703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5703125" bestFit="1" customWidth="1"/>
    <col min="23" max="23" width="124.85546875" bestFit="1" customWidth="1"/>
    <col min="24" max="24" width="6.7109375" bestFit="1" customWidth="1"/>
    <col min="25" max="25" width="20.85546875" bestFit="1" customWidth="1"/>
    <col min="26" max="40" width="3.42578125" bestFit="1" customWidth="1"/>
  </cols>
  <sheetData>
    <row r="2" spans="1:38" x14ac:dyDescent="0.25">
      <c r="A2" s="50">
        <v>1</v>
      </c>
      <c r="B2" s="50">
        <v>2</v>
      </c>
      <c r="C2" s="50">
        <v>3</v>
      </c>
      <c r="D2" s="50">
        <v>4</v>
      </c>
      <c r="E2" s="50">
        <v>5</v>
      </c>
      <c r="F2" s="50">
        <v>6</v>
      </c>
      <c r="G2" s="50">
        <v>7</v>
      </c>
      <c r="H2" s="50">
        <v>8</v>
      </c>
      <c r="I2" s="50">
        <v>9</v>
      </c>
      <c r="J2" s="50">
        <v>10</v>
      </c>
      <c r="K2" s="50">
        <v>11</v>
      </c>
      <c r="L2" s="50">
        <v>12</v>
      </c>
      <c r="M2" s="50">
        <v>13</v>
      </c>
      <c r="N2" s="50">
        <v>14</v>
      </c>
      <c r="O2" s="50">
        <v>15</v>
      </c>
      <c r="P2" s="50">
        <v>16</v>
      </c>
      <c r="Q2" s="50">
        <v>17</v>
      </c>
      <c r="R2" s="50">
        <v>18</v>
      </c>
      <c r="S2" s="50">
        <v>19</v>
      </c>
      <c r="T2" s="50">
        <v>20</v>
      </c>
      <c r="U2" s="50">
        <v>21</v>
      </c>
      <c r="V2" s="50">
        <v>22</v>
      </c>
      <c r="W2" s="50">
        <v>23</v>
      </c>
      <c r="X2" s="50">
        <v>24</v>
      </c>
      <c r="Y2" s="50">
        <v>25</v>
      </c>
      <c r="Z2" s="50">
        <v>26</v>
      </c>
      <c r="AA2" s="50">
        <v>27</v>
      </c>
      <c r="AB2" s="50">
        <v>28</v>
      </c>
      <c r="AC2" s="50">
        <v>29</v>
      </c>
      <c r="AD2" s="50">
        <v>30</v>
      </c>
      <c r="AE2" s="50">
        <v>31</v>
      </c>
      <c r="AF2" s="50">
        <v>32</v>
      </c>
      <c r="AG2" s="50">
        <v>33</v>
      </c>
      <c r="AH2" s="50">
        <v>34</v>
      </c>
      <c r="AI2" s="50">
        <v>35</v>
      </c>
      <c r="AJ2" s="50">
        <v>36</v>
      </c>
      <c r="AK2" s="50">
        <v>37</v>
      </c>
      <c r="AL2" s="50">
        <v>38</v>
      </c>
    </row>
    <row r="3" spans="1:38" x14ac:dyDescent="0.25">
      <c r="A3" t="s">
        <v>169</v>
      </c>
      <c r="B3" s="19" t="s">
        <v>289</v>
      </c>
      <c r="C3" s="19" t="s">
        <v>179</v>
      </c>
      <c r="D3" s="19" t="s">
        <v>81</v>
      </c>
      <c r="E3" s="19" t="s">
        <v>170</v>
      </c>
      <c r="F3" s="19" t="s">
        <v>292</v>
      </c>
      <c r="G3" s="19" t="s">
        <v>170</v>
      </c>
      <c r="H3" s="19" t="s">
        <v>83</v>
      </c>
      <c r="I3" s="19" t="s">
        <v>170</v>
      </c>
      <c r="J3" s="19" t="s">
        <v>296</v>
      </c>
      <c r="K3" s="19" t="s">
        <v>170</v>
      </c>
      <c r="L3" s="19" t="s">
        <v>172</v>
      </c>
      <c r="M3" s="19" t="s">
        <v>170</v>
      </c>
      <c r="N3" s="19" t="s">
        <v>178</v>
      </c>
      <c r="O3" s="19" t="s">
        <v>170</v>
      </c>
      <c r="P3" s="19" t="s">
        <v>307</v>
      </c>
      <c r="Q3" s="19" t="s">
        <v>170</v>
      </c>
      <c r="R3" s="56" t="s">
        <v>312</v>
      </c>
      <c r="S3" s="56" t="s">
        <v>306</v>
      </c>
      <c r="T3" s="56" t="s">
        <v>170</v>
      </c>
      <c r="U3" s="55" t="s">
        <v>311</v>
      </c>
      <c r="V3" s="55" t="s">
        <v>310</v>
      </c>
      <c r="W3" s="55" t="s">
        <v>308</v>
      </c>
      <c r="X3" s="55" t="s">
        <v>170</v>
      </c>
      <c r="Y3" s="19" t="s">
        <v>404</v>
      </c>
      <c r="Z3" s="19" t="s">
        <v>170</v>
      </c>
    </row>
    <row r="4" spans="1:38" x14ac:dyDescent="0.25">
      <c r="A4">
        <v>0</v>
      </c>
      <c r="B4" t="s">
        <v>81</v>
      </c>
      <c r="C4">
        <v>4</v>
      </c>
      <c r="D4" s="62" t="s">
        <v>396</v>
      </c>
      <c r="E4" s="20" t="s">
        <v>171</v>
      </c>
      <c r="F4" s="62" t="s">
        <v>397</v>
      </c>
      <c r="G4" s="20" t="s">
        <v>171</v>
      </c>
      <c r="H4" s="62" t="s">
        <v>85</v>
      </c>
      <c r="I4" s="20" t="s">
        <v>171</v>
      </c>
      <c r="J4" s="62" t="s">
        <v>85</v>
      </c>
      <c r="K4" s="20" t="s">
        <v>171</v>
      </c>
      <c r="L4">
        <v>2016</v>
      </c>
      <c r="M4" s="20" t="s">
        <v>171</v>
      </c>
      <c r="N4" s="20" t="s">
        <v>173</v>
      </c>
      <c r="O4" s="20" t="s">
        <v>171</v>
      </c>
      <c r="P4" t="s">
        <v>167</v>
      </c>
      <c r="Q4" s="20" t="s">
        <v>171</v>
      </c>
      <c r="R4" t="s">
        <v>167</v>
      </c>
      <c r="S4" t="s">
        <v>301</v>
      </c>
      <c r="T4" t="s">
        <v>171</v>
      </c>
      <c r="U4" t="s">
        <v>167</v>
      </c>
      <c r="V4" t="s">
        <v>301</v>
      </c>
      <c r="W4" t="s">
        <v>20</v>
      </c>
      <c r="X4" s="20" t="s">
        <v>171</v>
      </c>
      <c r="Y4" t="s">
        <v>405</v>
      </c>
      <c r="Z4" t="s">
        <v>171</v>
      </c>
    </row>
    <row r="5" spans="1:38" x14ac:dyDescent="0.25">
      <c r="A5">
        <v>1</v>
      </c>
      <c r="B5" t="s">
        <v>82</v>
      </c>
      <c r="C5">
        <v>6</v>
      </c>
      <c r="D5" s="62" t="s">
        <v>153</v>
      </c>
      <c r="E5" s="20" t="s">
        <v>171</v>
      </c>
      <c r="F5" s="62" t="s">
        <v>376</v>
      </c>
      <c r="G5" s="20" t="s">
        <v>171</v>
      </c>
      <c r="H5" s="63" t="s">
        <v>151</v>
      </c>
      <c r="I5" s="20" t="s">
        <v>171</v>
      </c>
      <c r="J5" s="62" t="s">
        <v>92</v>
      </c>
      <c r="K5" s="20" t="s">
        <v>171</v>
      </c>
      <c r="L5">
        <v>2017</v>
      </c>
      <c r="M5" s="20" t="s">
        <v>171</v>
      </c>
      <c r="N5" s="20" t="s">
        <v>174</v>
      </c>
      <c r="O5" s="20" t="s">
        <v>171</v>
      </c>
      <c r="P5" t="s">
        <v>28</v>
      </c>
      <c r="Q5" s="20" t="s">
        <v>171</v>
      </c>
      <c r="R5" t="s">
        <v>167</v>
      </c>
      <c r="S5" t="s">
        <v>302</v>
      </c>
      <c r="T5" t="s">
        <v>171</v>
      </c>
      <c r="U5" t="s">
        <v>167</v>
      </c>
      <c r="V5" t="s">
        <v>301</v>
      </c>
      <c r="W5" t="s">
        <v>21</v>
      </c>
      <c r="X5" s="20" t="s">
        <v>171</v>
      </c>
      <c r="Y5" t="s">
        <v>395</v>
      </c>
      <c r="Z5" t="s">
        <v>171</v>
      </c>
    </row>
    <row r="6" spans="1:38" x14ac:dyDescent="0.25">
      <c r="A6">
        <v>2</v>
      </c>
      <c r="B6" t="s">
        <v>83</v>
      </c>
      <c r="C6">
        <v>8</v>
      </c>
      <c r="D6" s="62" t="s">
        <v>154</v>
      </c>
      <c r="E6" s="20" t="s">
        <v>171</v>
      </c>
      <c r="F6" s="62" t="s">
        <v>394</v>
      </c>
      <c r="G6" s="20" t="s">
        <v>171</v>
      </c>
      <c r="H6" s="62" t="s">
        <v>152</v>
      </c>
      <c r="I6" s="20" t="s">
        <v>171</v>
      </c>
      <c r="J6" s="62" t="s">
        <v>166</v>
      </c>
      <c r="K6" s="20" t="s">
        <v>171</v>
      </c>
      <c r="N6" s="20" t="s">
        <v>175</v>
      </c>
      <c r="O6" s="20" t="s">
        <v>171</v>
      </c>
      <c r="P6" t="s">
        <v>79</v>
      </c>
      <c r="Q6" s="20" t="s">
        <v>171</v>
      </c>
      <c r="R6" t="s">
        <v>167</v>
      </c>
      <c r="S6" t="s">
        <v>303</v>
      </c>
      <c r="T6" t="s">
        <v>171</v>
      </c>
      <c r="U6" t="s">
        <v>167</v>
      </c>
      <c r="V6" t="s">
        <v>301</v>
      </c>
      <c r="W6" t="s">
        <v>22</v>
      </c>
      <c r="X6" s="20" t="s">
        <v>171</v>
      </c>
      <c r="Y6" t="s">
        <v>406</v>
      </c>
      <c r="Z6" t="s">
        <v>171</v>
      </c>
    </row>
    <row r="7" spans="1:38" x14ac:dyDescent="0.25">
      <c r="A7">
        <v>3</v>
      </c>
      <c r="B7" t="s">
        <v>296</v>
      </c>
      <c r="C7">
        <v>10</v>
      </c>
      <c r="D7" s="62" t="s">
        <v>155</v>
      </c>
      <c r="E7" s="20" t="s">
        <v>171</v>
      </c>
      <c r="F7" s="62" t="s">
        <v>392</v>
      </c>
      <c r="G7" s="20" t="s">
        <v>171</v>
      </c>
      <c r="H7" s="62" t="s">
        <v>90</v>
      </c>
      <c r="I7" s="20" t="s">
        <v>171</v>
      </c>
      <c r="J7" s="62" t="s">
        <v>89</v>
      </c>
      <c r="N7" s="20" t="s">
        <v>176</v>
      </c>
      <c r="O7" s="20" t="s">
        <v>171</v>
      </c>
      <c r="R7" t="s">
        <v>167</v>
      </c>
      <c r="S7" t="s">
        <v>304</v>
      </c>
      <c r="T7" t="s">
        <v>171</v>
      </c>
      <c r="U7" t="s">
        <v>167</v>
      </c>
      <c r="V7" t="s">
        <v>302</v>
      </c>
      <c r="W7" t="s">
        <v>23</v>
      </c>
      <c r="X7" s="20" t="s">
        <v>171</v>
      </c>
      <c r="Y7" t="s">
        <v>407</v>
      </c>
      <c r="Z7" t="s">
        <v>171</v>
      </c>
    </row>
    <row r="8" spans="1:38" x14ac:dyDescent="0.25">
      <c r="A8">
        <v>4</v>
      </c>
      <c r="B8" t="s">
        <v>172</v>
      </c>
      <c r="C8">
        <v>12</v>
      </c>
      <c r="D8" s="62" t="s">
        <v>156</v>
      </c>
      <c r="E8" s="20" t="s">
        <v>171</v>
      </c>
      <c r="F8" s="62" t="s">
        <v>97</v>
      </c>
      <c r="G8" s="20" t="s">
        <v>171</v>
      </c>
      <c r="H8" s="62" t="s">
        <v>18</v>
      </c>
      <c r="I8" s="20" t="s">
        <v>171</v>
      </c>
      <c r="J8" s="62" t="s">
        <v>107</v>
      </c>
      <c r="N8" s="20" t="s">
        <v>177</v>
      </c>
      <c r="O8" s="20" t="s">
        <v>171</v>
      </c>
      <c r="R8" t="s">
        <v>28</v>
      </c>
      <c r="S8" t="s">
        <v>29</v>
      </c>
      <c r="T8" t="s">
        <v>171</v>
      </c>
      <c r="U8" t="s">
        <v>167</v>
      </c>
      <c r="V8" t="s">
        <v>302</v>
      </c>
      <c r="W8" t="s">
        <v>24</v>
      </c>
      <c r="X8" s="20" t="s">
        <v>171</v>
      </c>
      <c r="Y8" t="s">
        <v>408</v>
      </c>
      <c r="Z8" t="s">
        <v>171</v>
      </c>
    </row>
    <row r="9" spans="1:38" x14ac:dyDescent="0.25">
      <c r="A9">
        <v>5</v>
      </c>
      <c r="B9" t="s">
        <v>178</v>
      </c>
      <c r="C9">
        <v>14</v>
      </c>
      <c r="D9" s="63" t="s">
        <v>96</v>
      </c>
      <c r="E9" s="20" t="s">
        <v>171</v>
      </c>
      <c r="F9" s="62" t="s">
        <v>130</v>
      </c>
      <c r="G9" s="20" t="s">
        <v>171</v>
      </c>
      <c r="H9" s="62" t="s">
        <v>165</v>
      </c>
      <c r="I9" s="20" t="s">
        <v>171</v>
      </c>
      <c r="J9" s="20"/>
      <c r="R9" t="s">
        <v>28</v>
      </c>
      <c r="S9" t="s">
        <v>37</v>
      </c>
      <c r="T9" t="s">
        <v>171</v>
      </c>
      <c r="U9" t="s">
        <v>167</v>
      </c>
      <c r="V9" t="s">
        <v>302</v>
      </c>
      <c r="W9" t="s">
        <v>25</v>
      </c>
      <c r="X9" s="20" t="s">
        <v>171</v>
      </c>
      <c r="Y9" t="s">
        <v>409</v>
      </c>
      <c r="Z9" t="s">
        <v>171</v>
      </c>
    </row>
    <row r="10" spans="1:38" x14ac:dyDescent="0.25">
      <c r="A10">
        <v>6</v>
      </c>
      <c r="B10" t="s">
        <v>307</v>
      </c>
      <c r="C10">
        <v>16</v>
      </c>
      <c r="D10" s="62" t="s">
        <v>157</v>
      </c>
      <c r="E10" s="20" t="s">
        <v>171</v>
      </c>
      <c r="F10" s="62" t="s">
        <v>393</v>
      </c>
      <c r="G10" s="20" t="s">
        <v>171</v>
      </c>
      <c r="H10" s="62" t="s">
        <v>102</v>
      </c>
      <c r="I10" s="20" t="s">
        <v>171</v>
      </c>
      <c r="J10" s="20"/>
      <c r="R10" t="s">
        <v>28</v>
      </c>
      <c r="S10" t="s">
        <v>49</v>
      </c>
      <c r="T10" t="s">
        <v>171</v>
      </c>
      <c r="U10" t="s">
        <v>167</v>
      </c>
      <c r="V10" t="s">
        <v>303</v>
      </c>
      <c r="W10" t="s">
        <v>26</v>
      </c>
      <c r="X10" s="20" t="s">
        <v>171</v>
      </c>
      <c r="Y10" t="s">
        <v>410</v>
      </c>
      <c r="Z10" t="s">
        <v>171</v>
      </c>
    </row>
    <row r="11" spans="1:38" x14ac:dyDescent="0.25">
      <c r="A11">
        <v>7</v>
      </c>
      <c r="B11" s="57" t="s">
        <v>312</v>
      </c>
      <c r="C11" s="57">
        <v>18</v>
      </c>
      <c r="D11" s="62" t="s">
        <v>94</v>
      </c>
      <c r="E11" s="20" t="s">
        <v>171</v>
      </c>
      <c r="F11" s="62" t="s">
        <v>131</v>
      </c>
      <c r="G11" s="20" t="s">
        <v>171</v>
      </c>
      <c r="H11" s="62" t="s">
        <v>89</v>
      </c>
      <c r="I11" s="20" t="s">
        <v>171</v>
      </c>
      <c r="J11" s="20"/>
      <c r="R11" t="s">
        <v>28</v>
      </c>
      <c r="S11" t="s">
        <v>309</v>
      </c>
      <c r="T11" t="s">
        <v>171</v>
      </c>
      <c r="U11" t="s">
        <v>167</v>
      </c>
      <c r="V11" t="s">
        <v>304</v>
      </c>
      <c r="W11" t="s">
        <v>27</v>
      </c>
      <c r="X11" s="20" t="s">
        <v>171</v>
      </c>
      <c r="Y11" t="s">
        <v>411</v>
      </c>
      <c r="Z11" t="s">
        <v>171</v>
      </c>
    </row>
    <row r="12" spans="1:38" x14ac:dyDescent="0.25">
      <c r="A12">
        <v>8</v>
      </c>
      <c r="B12" s="57" t="s">
        <v>306</v>
      </c>
      <c r="C12" s="57">
        <v>19</v>
      </c>
      <c r="D12" s="62" t="s">
        <v>149</v>
      </c>
      <c r="E12" s="20" t="s">
        <v>171</v>
      </c>
      <c r="F12" s="62" t="s">
        <v>132</v>
      </c>
      <c r="G12" s="20" t="s">
        <v>171</v>
      </c>
      <c r="H12" s="62" t="s">
        <v>109</v>
      </c>
      <c r="I12" s="20" t="s">
        <v>171</v>
      </c>
      <c r="J12" s="20"/>
      <c r="R12" t="s">
        <v>79</v>
      </c>
      <c r="S12" t="s">
        <v>59</v>
      </c>
      <c r="T12" t="s">
        <v>171</v>
      </c>
      <c r="U12" t="s">
        <v>167</v>
      </c>
      <c r="V12" t="s">
        <v>304</v>
      </c>
      <c r="W12" t="s">
        <v>305</v>
      </c>
      <c r="X12" s="20" t="s">
        <v>171</v>
      </c>
      <c r="Y12" t="s">
        <v>412</v>
      </c>
      <c r="Z12" t="s">
        <v>171</v>
      </c>
    </row>
    <row r="13" spans="1:38" x14ac:dyDescent="0.25">
      <c r="A13">
        <v>9</v>
      </c>
      <c r="B13" s="54" t="s">
        <v>311</v>
      </c>
      <c r="C13" s="54">
        <v>21</v>
      </c>
      <c r="D13" s="62" t="s">
        <v>148</v>
      </c>
      <c r="E13" s="20" t="s">
        <v>171</v>
      </c>
      <c r="F13" s="62" t="s">
        <v>134</v>
      </c>
      <c r="G13" s="20" t="s">
        <v>171</v>
      </c>
      <c r="H13" s="62" t="s">
        <v>398</v>
      </c>
      <c r="I13" s="20" t="s">
        <v>171</v>
      </c>
      <c r="J13" s="20"/>
      <c r="R13" t="s">
        <v>79</v>
      </c>
      <c r="S13" t="s">
        <v>56</v>
      </c>
      <c r="T13" t="s">
        <v>171</v>
      </c>
      <c r="U13" t="s">
        <v>28</v>
      </c>
      <c r="V13" t="s">
        <v>29</v>
      </c>
      <c r="W13" t="s">
        <v>30</v>
      </c>
      <c r="X13" s="20" t="s">
        <v>171</v>
      </c>
      <c r="Y13" t="s">
        <v>413</v>
      </c>
      <c r="Z13" t="s">
        <v>171</v>
      </c>
    </row>
    <row r="14" spans="1:38" x14ac:dyDescent="0.25">
      <c r="A14">
        <v>10</v>
      </c>
      <c r="B14" s="54" t="s">
        <v>310</v>
      </c>
      <c r="C14" s="54">
        <v>22</v>
      </c>
      <c r="D14" s="63" t="s">
        <v>100</v>
      </c>
      <c r="E14" s="20" t="s">
        <v>171</v>
      </c>
      <c r="F14" s="62" t="s">
        <v>135</v>
      </c>
      <c r="G14" s="20" t="s">
        <v>171</v>
      </c>
      <c r="I14" s="20"/>
      <c r="J14" s="20"/>
      <c r="R14" t="s">
        <v>79</v>
      </c>
      <c r="S14" t="s">
        <v>72</v>
      </c>
      <c r="T14" t="s">
        <v>171</v>
      </c>
      <c r="U14" t="s">
        <v>28</v>
      </c>
      <c r="V14" t="s">
        <v>29</v>
      </c>
      <c r="W14" t="s">
        <v>31</v>
      </c>
      <c r="X14" s="20" t="s">
        <v>171</v>
      </c>
      <c r="Y14" t="s">
        <v>414</v>
      </c>
      <c r="Z14" t="s">
        <v>171</v>
      </c>
    </row>
    <row r="15" spans="1:38" x14ac:dyDescent="0.25">
      <c r="A15">
        <v>11</v>
      </c>
      <c r="B15" s="54" t="s">
        <v>308</v>
      </c>
      <c r="C15" s="54">
        <v>23</v>
      </c>
      <c r="D15" s="62" t="s">
        <v>89</v>
      </c>
      <c r="E15" s="20" t="s">
        <v>171</v>
      </c>
      <c r="F15" s="62" t="s">
        <v>399</v>
      </c>
      <c r="G15" s="20" t="s">
        <v>171</v>
      </c>
      <c r="I15" s="20"/>
      <c r="J15" s="20"/>
      <c r="R15" t="s">
        <v>79</v>
      </c>
      <c r="S15" t="s">
        <v>75</v>
      </c>
      <c r="T15" t="s">
        <v>171</v>
      </c>
      <c r="U15" t="s">
        <v>28</v>
      </c>
      <c r="V15" t="s">
        <v>29</v>
      </c>
      <c r="W15" t="s">
        <v>32</v>
      </c>
      <c r="X15" s="20" t="s">
        <v>171</v>
      </c>
      <c r="Y15" t="s">
        <v>415</v>
      </c>
      <c r="Z15" t="s">
        <v>171</v>
      </c>
    </row>
    <row r="16" spans="1:38" x14ac:dyDescent="0.25">
      <c r="A16">
        <v>12</v>
      </c>
      <c r="B16" s="54" t="s">
        <v>404</v>
      </c>
      <c r="C16" s="54">
        <v>25</v>
      </c>
      <c r="D16" s="62" t="s">
        <v>150</v>
      </c>
      <c r="E16" s="20" t="s">
        <v>171</v>
      </c>
      <c r="F16" s="62" t="s">
        <v>382</v>
      </c>
      <c r="G16" s="20" t="s">
        <v>171</v>
      </c>
      <c r="H16" s="20"/>
      <c r="I16" s="20"/>
      <c r="J16" s="20"/>
      <c r="T16" t="s">
        <v>171</v>
      </c>
      <c r="U16" t="s">
        <v>28</v>
      </c>
      <c r="V16" t="s">
        <v>29</v>
      </c>
      <c r="W16" t="s">
        <v>33</v>
      </c>
      <c r="X16" s="20" t="s">
        <v>171</v>
      </c>
      <c r="Y16" t="s">
        <v>416</v>
      </c>
      <c r="Z16" t="s">
        <v>171</v>
      </c>
    </row>
    <row r="17" spans="1:26" x14ac:dyDescent="0.25">
      <c r="A17">
        <v>13</v>
      </c>
      <c r="B17" t="s">
        <v>230</v>
      </c>
      <c r="C17">
        <v>4</v>
      </c>
      <c r="D17" s="62" t="s">
        <v>163</v>
      </c>
      <c r="E17" s="20" t="s">
        <v>171</v>
      </c>
      <c r="F17" s="62" t="s">
        <v>400</v>
      </c>
      <c r="G17" s="20" t="s">
        <v>171</v>
      </c>
      <c r="H17" s="20"/>
      <c r="I17" s="20"/>
      <c r="J17" s="20"/>
      <c r="U17" t="s">
        <v>28</v>
      </c>
      <c r="V17" t="s">
        <v>29</v>
      </c>
      <c r="W17" t="s">
        <v>34</v>
      </c>
      <c r="X17" s="20" t="s">
        <v>171</v>
      </c>
      <c r="Y17" t="s">
        <v>417</v>
      </c>
      <c r="Z17" t="s">
        <v>171</v>
      </c>
    </row>
    <row r="18" spans="1:26" x14ac:dyDescent="0.25">
      <c r="A18">
        <v>14</v>
      </c>
      <c r="B18" t="s">
        <v>231</v>
      </c>
      <c r="C18">
        <v>5</v>
      </c>
      <c r="D18" s="63" t="s">
        <v>105</v>
      </c>
      <c r="E18" s="20" t="s">
        <v>171</v>
      </c>
      <c r="F18" s="62" t="s">
        <v>383</v>
      </c>
      <c r="G18" s="20" t="s">
        <v>171</v>
      </c>
      <c r="H18" s="20"/>
      <c r="I18" s="20"/>
      <c r="J18" s="20"/>
      <c r="U18" t="s">
        <v>28</v>
      </c>
      <c r="V18" t="s">
        <v>29</v>
      </c>
      <c r="W18" t="s">
        <v>35</v>
      </c>
      <c r="X18" s="20" t="s">
        <v>171</v>
      </c>
      <c r="Y18" t="s">
        <v>418</v>
      </c>
      <c r="Z18" t="s">
        <v>171</v>
      </c>
    </row>
    <row r="19" spans="1:26" x14ac:dyDescent="0.25">
      <c r="A19">
        <v>15</v>
      </c>
      <c r="B19" t="s">
        <v>232</v>
      </c>
      <c r="C19">
        <v>6</v>
      </c>
      <c r="D19" s="62" t="s">
        <v>98</v>
      </c>
      <c r="E19" s="20" t="s">
        <v>171</v>
      </c>
      <c r="F19" s="62" t="s">
        <v>384</v>
      </c>
      <c r="G19" s="20" t="s">
        <v>171</v>
      </c>
      <c r="H19" s="20"/>
      <c r="I19" s="20"/>
      <c r="J19" s="20"/>
      <c r="U19" t="s">
        <v>28</v>
      </c>
      <c r="V19" t="s">
        <v>29</v>
      </c>
      <c r="W19" t="s">
        <v>36</v>
      </c>
      <c r="X19" s="20" t="s">
        <v>171</v>
      </c>
      <c r="Y19" t="s">
        <v>419</v>
      </c>
      <c r="Z19" t="s">
        <v>171</v>
      </c>
    </row>
    <row r="20" spans="1:26" x14ac:dyDescent="0.25">
      <c r="A20">
        <v>16</v>
      </c>
      <c r="B20" t="s">
        <v>233</v>
      </c>
      <c r="C20">
        <v>7</v>
      </c>
      <c r="D20" s="62" t="s">
        <v>401</v>
      </c>
      <c r="E20" s="20" t="s">
        <v>171</v>
      </c>
      <c r="F20" s="62" t="s">
        <v>385</v>
      </c>
      <c r="G20" s="20" t="s">
        <v>171</v>
      </c>
      <c r="I20" s="20"/>
      <c r="J20" s="20"/>
      <c r="U20" t="s">
        <v>28</v>
      </c>
      <c r="V20" t="s">
        <v>37</v>
      </c>
      <c r="W20" t="s">
        <v>38</v>
      </c>
      <c r="X20" s="20" t="s">
        <v>171</v>
      </c>
      <c r="Y20" t="s">
        <v>420</v>
      </c>
      <c r="Z20" t="s">
        <v>171</v>
      </c>
    </row>
    <row r="21" spans="1:26" x14ac:dyDescent="0.25">
      <c r="A21">
        <v>17</v>
      </c>
      <c r="B21" t="s">
        <v>234</v>
      </c>
      <c r="C21">
        <v>8</v>
      </c>
      <c r="D21" s="20"/>
      <c r="E21" s="20"/>
      <c r="F21" s="62" t="s">
        <v>386</v>
      </c>
      <c r="G21" s="20" t="s">
        <v>171</v>
      </c>
      <c r="I21" s="20"/>
      <c r="J21" s="20"/>
      <c r="U21" t="s">
        <v>28</v>
      </c>
      <c r="V21" t="s">
        <v>37</v>
      </c>
      <c r="W21" t="s">
        <v>39</v>
      </c>
      <c r="X21" s="20" t="s">
        <v>171</v>
      </c>
      <c r="Y21" t="s">
        <v>421</v>
      </c>
      <c r="Z21" t="s">
        <v>171</v>
      </c>
    </row>
    <row r="22" spans="1:26" x14ac:dyDescent="0.25">
      <c r="A22">
        <v>18</v>
      </c>
      <c r="B22" t="s">
        <v>235</v>
      </c>
      <c r="C22">
        <v>9</v>
      </c>
      <c r="D22" s="20"/>
      <c r="E22" s="20"/>
      <c r="F22" s="62" t="s">
        <v>402</v>
      </c>
      <c r="G22" s="20" t="s">
        <v>171</v>
      </c>
      <c r="H22" s="20"/>
      <c r="I22" s="20"/>
      <c r="J22" s="20"/>
      <c r="U22" t="s">
        <v>28</v>
      </c>
      <c r="V22" t="s">
        <v>37</v>
      </c>
      <c r="W22" t="s">
        <v>40</v>
      </c>
      <c r="X22" s="20" t="s">
        <v>171</v>
      </c>
      <c r="Y22" t="s">
        <v>422</v>
      </c>
      <c r="Z22" t="s">
        <v>171</v>
      </c>
    </row>
    <row r="23" spans="1:26" x14ac:dyDescent="0.25">
      <c r="A23">
        <v>19</v>
      </c>
      <c r="B23" t="s">
        <v>236</v>
      </c>
      <c r="C23">
        <v>10</v>
      </c>
      <c r="D23" s="20"/>
      <c r="E23" s="20"/>
      <c r="F23" s="62" t="s">
        <v>387</v>
      </c>
      <c r="G23" s="20" t="s">
        <v>171</v>
      </c>
      <c r="H23" s="20"/>
      <c r="I23" s="20"/>
      <c r="J23" s="20"/>
      <c r="U23" t="s">
        <v>28</v>
      </c>
      <c r="V23" t="s">
        <v>37</v>
      </c>
      <c r="W23" t="s">
        <v>41</v>
      </c>
      <c r="X23" s="20" t="s">
        <v>171</v>
      </c>
      <c r="Y23" t="s">
        <v>423</v>
      </c>
      <c r="Z23" t="s">
        <v>171</v>
      </c>
    </row>
    <row r="24" spans="1:26" x14ac:dyDescent="0.25">
      <c r="A24">
        <v>20</v>
      </c>
      <c r="B24" t="s">
        <v>237</v>
      </c>
      <c r="C24">
        <v>11</v>
      </c>
      <c r="D24" s="20"/>
      <c r="E24" s="20"/>
      <c r="F24" s="62" t="s">
        <v>388</v>
      </c>
      <c r="G24" s="20" t="s">
        <v>171</v>
      </c>
      <c r="H24" s="20"/>
      <c r="I24" s="20"/>
      <c r="J24" s="20"/>
      <c r="U24" t="s">
        <v>28</v>
      </c>
      <c r="V24" t="s">
        <v>37</v>
      </c>
      <c r="W24" t="s">
        <v>42</v>
      </c>
      <c r="X24" s="20" t="s">
        <v>171</v>
      </c>
      <c r="Y24" t="s">
        <v>424</v>
      </c>
      <c r="Z24" t="s">
        <v>171</v>
      </c>
    </row>
    <row r="25" spans="1:26" x14ac:dyDescent="0.25">
      <c r="A25">
        <v>21</v>
      </c>
      <c r="B25" t="s">
        <v>238</v>
      </c>
      <c r="C25">
        <v>12</v>
      </c>
      <c r="D25" s="20"/>
      <c r="E25" s="20"/>
      <c r="F25" s="62" t="s">
        <v>381</v>
      </c>
      <c r="G25" s="20" t="s">
        <v>171</v>
      </c>
      <c r="H25" s="20"/>
      <c r="I25" s="20"/>
      <c r="J25" s="20"/>
      <c r="U25" t="s">
        <v>28</v>
      </c>
      <c r="V25" t="s">
        <v>37</v>
      </c>
      <c r="W25" t="s">
        <v>43</v>
      </c>
      <c r="X25" s="20" t="s">
        <v>171</v>
      </c>
      <c r="Y25" t="s">
        <v>425</v>
      </c>
      <c r="Z25" t="s">
        <v>171</v>
      </c>
    </row>
    <row r="26" spans="1:26" x14ac:dyDescent="0.25">
      <c r="A26">
        <v>22</v>
      </c>
      <c r="B26" t="s">
        <v>239</v>
      </c>
      <c r="C26">
        <v>13</v>
      </c>
      <c r="D26" s="20"/>
      <c r="E26" s="20"/>
      <c r="F26" s="62" t="s">
        <v>377</v>
      </c>
      <c r="G26" s="20" t="s">
        <v>171</v>
      </c>
      <c r="H26" s="20"/>
      <c r="I26" s="20"/>
      <c r="J26" s="20"/>
      <c r="U26" t="s">
        <v>28</v>
      </c>
      <c r="V26" t="s">
        <v>37</v>
      </c>
      <c r="W26" t="s">
        <v>44</v>
      </c>
      <c r="X26" s="20" t="s">
        <v>171</v>
      </c>
      <c r="Y26" t="s">
        <v>426</v>
      </c>
      <c r="Z26" t="s">
        <v>171</v>
      </c>
    </row>
    <row r="27" spans="1:26" x14ac:dyDescent="0.25">
      <c r="A27">
        <v>23</v>
      </c>
      <c r="B27" t="s">
        <v>290</v>
      </c>
      <c r="C27">
        <v>14</v>
      </c>
      <c r="D27" s="20"/>
      <c r="E27" s="20"/>
      <c r="F27" s="62" t="s">
        <v>389</v>
      </c>
      <c r="G27" s="20" t="s">
        <v>171</v>
      </c>
      <c r="H27" s="20"/>
      <c r="I27" s="20"/>
      <c r="J27" s="20"/>
      <c r="U27" t="s">
        <v>28</v>
      </c>
      <c r="V27" t="s">
        <v>37</v>
      </c>
      <c r="W27" t="s">
        <v>45</v>
      </c>
      <c r="X27" s="20" t="s">
        <v>171</v>
      </c>
      <c r="Y27" t="s">
        <v>427</v>
      </c>
      <c r="Z27" t="s">
        <v>171</v>
      </c>
    </row>
    <row r="28" spans="1:26" x14ac:dyDescent="0.25">
      <c r="A28">
        <v>24</v>
      </c>
      <c r="B28" t="s">
        <v>240</v>
      </c>
      <c r="C28">
        <v>15</v>
      </c>
      <c r="D28" s="20"/>
      <c r="E28" s="20"/>
      <c r="F28" s="62" t="s">
        <v>390</v>
      </c>
      <c r="G28" s="20" t="s">
        <v>171</v>
      </c>
      <c r="H28" s="20"/>
      <c r="I28" s="20"/>
      <c r="J28" s="20"/>
      <c r="U28" t="s">
        <v>28</v>
      </c>
      <c r="V28" t="s">
        <v>37</v>
      </c>
      <c r="W28" t="s">
        <v>46</v>
      </c>
      <c r="X28" s="20" t="s">
        <v>171</v>
      </c>
      <c r="Y28" t="s">
        <v>428</v>
      </c>
      <c r="Z28" t="s">
        <v>171</v>
      </c>
    </row>
    <row r="29" spans="1:26" x14ac:dyDescent="0.25">
      <c r="A29">
        <v>25</v>
      </c>
      <c r="B29" t="s">
        <v>241</v>
      </c>
      <c r="C29">
        <v>16</v>
      </c>
      <c r="D29" s="20"/>
      <c r="E29" s="20"/>
      <c r="F29" s="62" t="s">
        <v>391</v>
      </c>
      <c r="G29" s="20" t="s">
        <v>171</v>
      </c>
      <c r="H29" s="20"/>
      <c r="I29" s="20"/>
      <c r="J29" s="20"/>
      <c r="U29" t="s">
        <v>28</v>
      </c>
      <c r="V29" t="s">
        <v>37</v>
      </c>
      <c r="W29" t="s">
        <v>47</v>
      </c>
      <c r="X29" s="20" t="s">
        <v>171</v>
      </c>
      <c r="Y29" t="s">
        <v>429</v>
      </c>
      <c r="Z29" t="s">
        <v>171</v>
      </c>
    </row>
    <row r="30" spans="1:26" x14ac:dyDescent="0.25">
      <c r="A30">
        <v>26</v>
      </c>
      <c r="B30" t="s">
        <v>242</v>
      </c>
      <c r="C30">
        <v>17</v>
      </c>
      <c r="D30" s="20"/>
      <c r="E30" s="20"/>
      <c r="F30" s="62" t="s">
        <v>144</v>
      </c>
      <c r="G30" s="20" t="s">
        <v>171</v>
      </c>
      <c r="H30" s="20"/>
      <c r="I30" s="20"/>
      <c r="J30" s="20"/>
      <c r="U30" t="s">
        <v>28</v>
      </c>
      <c r="V30" t="s">
        <v>37</v>
      </c>
      <c r="W30" t="s">
        <v>48</v>
      </c>
      <c r="X30" s="20" t="s">
        <v>171</v>
      </c>
      <c r="Y30" t="s">
        <v>430</v>
      </c>
      <c r="Z30" t="s">
        <v>171</v>
      </c>
    </row>
    <row r="31" spans="1:26" x14ac:dyDescent="0.25">
      <c r="A31">
        <v>27</v>
      </c>
      <c r="B31" t="s">
        <v>243</v>
      </c>
      <c r="C31">
        <v>18</v>
      </c>
      <c r="D31" s="20"/>
      <c r="E31" s="20"/>
      <c r="F31" s="62" t="s">
        <v>403</v>
      </c>
      <c r="G31" s="20" t="s">
        <v>171</v>
      </c>
      <c r="H31" s="20"/>
      <c r="I31" s="20"/>
      <c r="J31" s="20"/>
      <c r="U31" t="s">
        <v>28</v>
      </c>
      <c r="V31" t="s">
        <v>49</v>
      </c>
      <c r="W31" t="s">
        <v>50</v>
      </c>
      <c r="X31" s="20" t="s">
        <v>171</v>
      </c>
      <c r="Y31" t="s">
        <v>431</v>
      </c>
      <c r="Z31" t="s">
        <v>171</v>
      </c>
    </row>
    <row r="32" spans="1:26" x14ac:dyDescent="0.25">
      <c r="A32">
        <v>28</v>
      </c>
      <c r="B32" t="s">
        <v>244</v>
      </c>
      <c r="C32">
        <v>19</v>
      </c>
      <c r="D32" s="20"/>
      <c r="E32" s="20"/>
      <c r="G32" s="20"/>
      <c r="H32" s="20"/>
      <c r="I32" s="20"/>
      <c r="J32" s="20"/>
      <c r="U32" t="s">
        <v>28</v>
      </c>
      <c r="V32" t="s">
        <v>49</v>
      </c>
      <c r="W32" t="s">
        <v>51</v>
      </c>
      <c r="X32" s="20" t="s">
        <v>171</v>
      </c>
      <c r="Y32" t="s">
        <v>432</v>
      </c>
      <c r="Z32" t="s">
        <v>171</v>
      </c>
    </row>
    <row r="33" spans="1:26" x14ac:dyDescent="0.25">
      <c r="A33">
        <v>29</v>
      </c>
      <c r="B33" t="s">
        <v>245</v>
      </c>
      <c r="C33">
        <v>20</v>
      </c>
      <c r="D33" s="20"/>
      <c r="E33" s="20"/>
      <c r="G33" s="20"/>
      <c r="H33" s="20"/>
      <c r="I33" s="20"/>
      <c r="J33" s="20"/>
      <c r="U33" t="s">
        <v>28</v>
      </c>
      <c r="V33" t="s">
        <v>49</v>
      </c>
      <c r="W33" t="s">
        <v>52</v>
      </c>
      <c r="X33" s="20" t="s">
        <v>171</v>
      </c>
      <c r="Y33" t="s">
        <v>433</v>
      </c>
      <c r="Z33" t="s">
        <v>171</v>
      </c>
    </row>
    <row r="34" spans="1:26" x14ac:dyDescent="0.25">
      <c r="A34">
        <v>30</v>
      </c>
      <c r="B34" t="s">
        <v>246</v>
      </c>
      <c r="C34">
        <v>21</v>
      </c>
      <c r="D34" s="20"/>
      <c r="E34" s="20"/>
      <c r="G34" s="20"/>
      <c r="H34" s="20"/>
      <c r="I34" s="20"/>
      <c r="J34" s="20"/>
      <c r="U34" t="s">
        <v>28</v>
      </c>
      <c r="V34" t="s">
        <v>49</v>
      </c>
      <c r="W34" t="s">
        <v>53</v>
      </c>
      <c r="X34" s="20" t="s">
        <v>171</v>
      </c>
      <c r="Y34" t="s">
        <v>434</v>
      </c>
      <c r="Z34" t="s">
        <v>171</v>
      </c>
    </row>
    <row r="35" spans="1:26" x14ac:dyDescent="0.25">
      <c r="A35">
        <v>31</v>
      </c>
      <c r="B35" t="s">
        <v>247</v>
      </c>
      <c r="C35">
        <v>22</v>
      </c>
      <c r="D35" s="20"/>
      <c r="E35" s="20"/>
      <c r="G35" s="20"/>
      <c r="H35" s="20"/>
      <c r="I35" s="20"/>
      <c r="J35" s="20"/>
      <c r="U35" t="s">
        <v>28</v>
      </c>
      <c r="V35" t="s">
        <v>49</v>
      </c>
      <c r="W35" t="s">
        <v>54</v>
      </c>
      <c r="X35" s="20" t="s">
        <v>171</v>
      </c>
      <c r="Y35" t="s">
        <v>435</v>
      </c>
      <c r="Z35" t="s">
        <v>171</v>
      </c>
    </row>
    <row r="36" spans="1:26" x14ac:dyDescent="0.25">
      <c r="A36">
        <v>32</v>
      </c>
      <c r="B36" t="s">
        <v>248</v>
      </c>
      <c r="C36">
        <v>23</v>
      </c>
      <c r="D36" s="20"/>
      <c r="E36" s="20"/>
      <c r="G36" s="20"/>
      <c r="H36" s="20"/>
      <c r="I36" s="20"/>
      <c r="J36" s="20"/>
      <c r="U36" t="s">
        <v>28</v>
      </c>
      <c r="V36" t="s">
        <v>309</v>
      </c>
      <c r="W36" t="s">
        <v>55</v>
      </c>
      <c r="X36" s="20" t="s">
        <v>171</v>
      </c>
      <c r="Z36" t="s">
        <v>171</v>
      </c>
    </row>
    <row r="37" spans="1:26" x14ac:dyDescent="0.25">
      <c r="A37">
        <v>33</v>
      </c>
      <c r="B37" t="s">
        <v>249</v>
      </c>
      <c r="C37">
        <v>24</v>
      </c>
      <c r="D37" s="20"/>
      <c r="E37" s="20"/>
      <c r="G37" s="20"/>
      <c r="H37" s="20"/>
      <c r="I37" s="20"/>
      <c r="J37" s="20"/>
      <c r="U37" t="s">
        <v>28</v>
      </c>
      <c r="V37" t="s">
        <v>309</v>
      </c>
      <c r="W37" t="s">
        <v>56</v>
      </c>
      <c r="X37" s="20" t="s">
        <v>171</v>
      </c>
    </row>
    <row r="38" spans="1:26" x14ac:dyDescent="0.25">
      <c r="A38">
        <v>34</v>
      </c>
      <c r="B38" t="s">
        <v>250</v>
      </c>
      <c r="C38">
        <v>25</v>
      </c>
      <c r="D38" s="20"/>
      <c r="E38" s="20"/>
      <c r="G38" s="20"/>
      <c r="H38" s="20"/>
      <c r="I38" s="20"/>
      <c r="J38" s="20"/>
      <c r="U38" t="s">
        <v>28</v>
      </c>
      <c r="V38" t="s">
        <v>309</v>
      </c>
      <c r="W38" t="s">
        <v>300</v>
      </c>
      <c r="X38" s="20" t="s">
        <v>171</v>
      </c>
    </row>
    <row r="39" spans="1:26" x14ac:dyDescent="0.25">
      <c r="A39">
        <v>35</v>
      </c>
      <c r="B39" t="s">
        <v>251</v>
      </c>
      <c r="C39">
        <v>26</v>
      </c>
      <c r="D39" s="20"/>
      <c r="E39" s="20"/>
      <c r="G39" s="20"/>
      <c r="H39" s="20"/>
      <c r="I39" s="20"/>
      <c r="J39" s="20"/>
      <c r="U39" t="s">
        <v>28</v>
      </c>
      <c r="V39" t="s">
        <v>309</v>
      </c>
      <c r="W39" t="s">
        <v>299</v>
      </c>
      <c r="X39" s="20" t="s">
        <v>171</v>
      </c>
    </row>
    <row r="40" spans="1:26" x14ac:dyDescent="0.25">
      <c r="A40">
        <v>36</v>
      </c>
      <c r="B40" t="s">
        <v>252</v>
      </c>
      <c r="C40">
        <v>27</v>
      </c>
      <c r="D40" s="20"/>
      <c r="E40" s="20"/>
      <c r="G40" s="20"/>
      <c r="H40" s="20"/>
      <c r="I40" s="20"/>
      <c r="J40" s="20"/>
      <c r="U40" t="s">
        <v>28</v>
      </c>
      <c r="V40" t="s">
        <v>309</v>
      </c>
      <c r="W40" t="s">
        <v>57</v>
      </c>
      <c r="X40" s="20" t="s">
        <v>171</v>
      </c>
    </row>
    <row r="41" spans="1:26" x14ac:dyDescent="0.25">
      <c r="A41">
        <v>37</v>
      </c>
      <c r="B41" t="s">
        <v>253</v>
      </c>
      <c r="C41">
        <v>28</v>
      </c>
      <c r="D41" s="20"/>
      <c r="E41" s="20"/>
      <c r="G41" s="20"/>
      <c r="H41" s="20"/>
      <c r="I41" s="20"/>
      <c r="J41" s="20"/>
      <c r="U41" t="s">
        <v>28</v>
      </c>
      <c r="V41" t="s">
        <v>309</v>
      </c>
      <c r="W41" t="s">
        <v>58</v>
      </c>
      <c r="X41" s="20" t="s">
        <v>171</v>
      </c>
    </row>
    <row r="42" spans="1:26" x14ac:dyDescent="0.25">
      <c r="A42">
        <v>38</v>
      </c>
      <c r="B42" t="s">
        <v>254</v>
      </c>
      <c r="C42">
        <v>29</v>
      </c>
      <c r="D42" s="20"/>
      <c r="E42" s="20"/>
      <c r="G42" s="20"/>
      <c r="H42" s="20"/>
      <c r="I42" s="20"/>
      <c r="J42" s="20"/>
      <c r="U42" t="s">
        <v>79</v>
      </c>
      <c r="V42" t="s">
        <v>59</v>
      </c>
      <c r="W42" t="s">
        <v>60</v>
      </c>
      <c r="X42" s="20" t="s">
        <v>171</v>
      </c>
    </row>
    <row r="43" spans="1:26" x14ac:dyDescent="0.25">
      <c r="A43">
        <v>39</v>
      </c>
      <c r="B43" t="s">
        <v>255</v>
      </c>
      <c r="C43">
        <v>30</v>
      </c>
      <c r="D43" s="20"/>
      <c r="E43" s="20"/>
      <c r="G43" s="20"/>
      <c r="H43" s="20"/>
      <c r="I43" s="20"/>
      <c r="J43" s="20"/>
      <c r="U43" t="s">
        <v>79</v>
      </c>
      <c r="V43" t="s">
        <v>59</v>
      </c>
      <c r="W43" t="s">
        <v>61</v>
      </c>
      <c r="X43" s="20" t="s">
        <v>171</v>
      </c>
    </row>
    <row r="44" spans="1:26" x14ac:dyDescent="0.25">
      <c r="A44">
        <v>40</v>
      </c>
      <c r="B44" t="s">
        <v>256</v>
      </c>
      <c r="C44">
        <v>31</v>
      </c>
      <c r="D44" s="20"/>
      <c r="E44" s="20"/>
      <c r="G44" s="20"/>
      <c r="H44" s="20"/>
      <c r="I44" s="20"/>
      <c r="J44" s="20"/>
      <c r="U44" t="s">
        <v>79</v>
      </c>
      <c r="V44" t="s">
        <v>59</v>
      </c>
      <c r="W44" t="s">
        <v>62</v>
      </c>
      <c r="X44" s="20" t="s">
        <v>171</v>
      </c>
    </row>
    <row r="45" spans="1:26" x14ac:dyDescent="0.25">
      <c r="A45">
        <v>41</v>
      </c>
      <c r="B45" t="s">
        <v>257</v>
      </c>
      <c r="C45">
        <v>32</v>
      </c>
      <c r="D45" s="20"/>
      <c r="E45" s="20"/>
      <c r="G45" s="20"/>
      <c r="H45" s="20"/>
      <c r="I45" s="20"/>
      <c r="J45" s="20"/>
      <c r="U45" t="s">
        <v>79</v>
      </c>
      <c r="V45" t="s">
        <v>59</v>
      </c>
      <c r="W45" t="s">
        <v>63</v>
      </c>
      <c r="X45" s="20" t="s">
        <v>171</v>
      </c>
    </row>
    <row r="46" spans="1:26" x14ac:dyDescent="0.25">
      <c r="A46">
        <v>42</v>
      </c>
      <c r="B46" t="s">
        <v>258</v>
      </c>
      <c r="C46">
        <v>33</v>
      </c>
      <c r="D46" s="20"/>
      <c r="E46" s="20"/>
      <c r="G46" s="20"/>
      <c r="H46" s="20"/>
      <c r="I46" s="20"/>
      <c r="J46" s="20"/>
      <c r="U46" t="s">
        <v>79</v>
      </c>
      <c r="V46" t="s">
        <v>59</v>
      </c>
      <c r="W46" t="s">
        <v>64</v>
      </c>
      <c r="X46" s="20" t="s">
        <v>171</v>
      </c>
    </row>
    <row r="47" spans="1:26" x14ac:dyDescent="0.25">
      <c r="A47">
        <v>43</v>
      </c>
      <c r="B47" t="s">
        <v>259</v>
      </c>
      <c r="C47">
        <v>34</v>
      </c>
      <c r="D47" s="20"/>
      <c r="E47" s="20"/>
      <c r="G47" s="20"/>
      <c r="H47" s="20"/>
      <c r="I47" s="20"/>
      <c r="J47" s="20"/>
      <c r="U47" t="s">
        <v>79</v>
      </c>
      <c r="V47" t="s">
        <v>59</v>
      </c>
      <c r="W47" t="s">
        <v>65</v>
      </c>
      <c r="X47" s="20" t="s">
        <v>171</v>
      </c>
    </row>
    <row r="48" spans="1:26" x14ac:dyDescent="0.25">
      <c r="A48">
        <v>44</v>
      </c>
      <c r="B48" t="s">
        <v>260</v>
      </c>
      <c r="C48">
        <v>35</v>
      </c>
      <c r="D48" s="20"/>
      <c r="E48" s="20"/>
      <c r="G48" s="20"/>
      <c r="H48" s="20"/>
      <c r="I48" s="20"/>
      <c r="J48" s="20"/>
      <c r="U48" t="s">
        <v>79</v>
      </c>
      <c r="V48" t="s">
        <v>59</v>
      </c>
      <c r="W48" t="s">
        <v>66</v>
      </c>
      <c r="X48" s="20" t="s">
        <v>171</v>
      </c>
    </row>
    <row r="49" spans="1:24" x14ac:dyDescent="0.25">
      <c r="A49">
        <v>45</v>
      </c>
      <c r="B49" t="s">
        <v>261</v>
      </c>
      <c r="C49">
        <v>36</v>
      </c>
      <c r="D49" s="20"/>
      <c r="E49" s="20"/>
      <c r="G49" s="20"/>
      <c r="H49" s="20"/>
      <c r="I49" s="20"/>
      <c r="J49" s="20"/>
      <c r="U49" t="s">
        <v>79</v>
      </c>
      <c r="V49" t="s">
        <v>59</v>
      </c>
      <c r="W49" t="s">
        <v>67</v>
      </c>
      <c r="X49" s="20" t="s">
        <v>171</v>
      </c>
    </row>
    <row r="50" spans="1:24" x14ac:dyDescent="0.25">
      <c r="A50">
        <v>46</v>
      </c>
      <c r="B50" t="s">
        <v>262</v>
      </c>
      <c r="C50">
        <v>37</v>
      </c>
      <c r="D50" s="20"/>
      <c r="E50" s="20"/>
      <c r="G50" s="20"/>
      <c r="H50" s="20"/>
      <c r="I50" s="20"/>
      <c r="J50" s="20"/>
      <c r="U50" t="s">
        <v>79</v>
      </c>
      <c r="V50" t="s">
        <v>56</v>
      </c>
      <c r="W50" t="s">
        <v>68</v>
      </c>
      <c r="X50" s="20" t="s">
        <v>171</v>
      </c>
    </row>
    <row r="51" spans="1:24" x14ac:dyDescent="0.25">
      <c r="A51">
        <v>47</v>
      </c>
      <c r="B51" t="s">
        <v>263</v>
      </c>
      <c r="C51">
        <v>38</v>
      </c>
      <c r="D51" s="20"/>
      <c r="E51" s="20"/>
      <c r="G51" s="20"/>
      <c r="H51" s="20"/>
      <c r="I51" s="20"/>
      <c r="J51" s="20"/>
      <c r="U51" t="s">
        <v>79</v>
      </c>
      <c r="V51" t="s">
        <v>56</v>
      </c>
      <c r="W51" t="s">
        <v>69</v>
      </c>
      <c r="X51" s="20" t="s">
        <v>171</v>
      </c>
    </row>
    <row r="52" spans="1:24" x14ac:dyDescent="0.25">
      <c r="A52">
        <v>48</v>
      </c>
      <c r="B52" t="s">
        <v>291</v>
      </c>
      <c r="C52">
        <v>39</v>
      </c>
      <c r="D52" s="20"/>
      <c r="E52" s="20"/>
      <c r="G52" s="20"/>
      <c r="H52" s="20"/>
      <c r="I52" s="20"/>
      <c r="J52" s="20"/>
      <c r="U52" t="s">
        <v>79</v>
      </c>
      <c r="V52" t="s">
        <v>56</v>
      </c>
      <c r="W52" t="s">
        <v>70</v>
      </c>
      <c r="X52" s="20" t="s">
        <v>171</v>
      </c>
    </row>
    <row r="53" spans="1:24" x14ac:dyDescent="0.25">
      <c r="A53">
        <v>49</v>
      </c>
      <c r="B53" t="s">
        <v>264</v>
      </c>
      <c r="C53">
        <v>40</v>
      </c>
      <c r="D53" s="20"/>
      <c r="E53" s="20"/>
      <c r="G53" s="20"/>
      <c r="H53" s="20"/>
      <c r="I53" s="20"/>
      <c r="J53" s="20"/>
      <c r="U53" t="s">
        <v>79</v>
      </c>
      <c r="V53" t="s">
        <v>56</v>
      </c>
      <c r="W53" t="s">
        <v>71</v>
      </c>
      <c r="X53" s="20" t="s">
        <v>171</v>
      </c>
    </row>
    <row r="54" spans="1:24" x14ac:dyDescent="0.25">
      <c r="A54">
        <v>50</v>
      </c>
      <c r="B54" t="s">
        <v>265</v>
      </c>
      <c r="C54">
        <v>41</v>
      </c>
      <c r="D54" s="20"/>
      <c r="E54" s="20"/>
      <c r="G54" s="20"/>
      <c r="I54" s="20"/>
      <c r="J54" s="20"/>
      <c r="U54" t="s">
        <v>79</v>
      </c>
      <c r="V54" t="s">
        <v>72</v>
      </c>
      <c r="W54" t="s">
        <v>73</v>
      </c>
      <c r="X54" s="20" t="s">
        <v>171</v>
      </c>
    </row>
    <row r="55" spans="1:24" x14ac:dyDescent="0.25">
      <c r="A55">
        <v>51</v>
      </c>
      <c r="B55" t="s">
        <v>266</v>
      </c>
      <c r="C55">
        <v>42</v>
      </c>
      <c r="D55" s="20"/>
      <c r="E55" s="20"/>
      <c r="G55" s="20"/>
      <c r="I55" s="20"/>
      <c r="J55" s="20"/>
      <c r="U55" t="s">
        <v>79</v>
      </c>
      <c r="V55" t="s">
        <v>72</v>
      </c>
      <c r="W55" t="s">
        <v>74</v>
      </c>
      <c r="X55" s="20" t="s">
        <v>171</v>
      </c>
    </row>
    <row r="56" spans="1:24" x14ac:dyDescent="0.25">
      <c r="A56">
        <v>52</v>
      </c>
      <c r="B56" t="s">
        <v>267</v>
      </c>
      <c r="C56">
        <v>43</v>
      </c>
      <c r="D56" s="20"/>
      <c r="E56" s="20"/>
      <c r="G56" s="20"/>
      <c r="I56" s="20"/>
      <c r="J56" s="20"/>
      <c r="U56" t="s">
        <v>79</v>
      </c>
      <c r="V56" t="s">
        <v>72</v>
      </c>
      <c r="W56" t="s">
        <v>297</v>
      </c>
      <c r="X56" s="20" t="s">
        <v>171</v>
      </c>
    </row>
    <row r="57" spans="1:24" x14ac:dyDescent="0.25">
      <c r="A57">
        <v>53</v>
      </c>
      <c r="B57" t="s">
        <v>268</v>
      </c>
      <c r="C57">
        <v>44</v>
      </c>
      <c r="G57" s="20"/>
      <c r="U57" t="s">
        <v>79</v>
      </c>
      <c r="V57" t="s">
        <v>75</v>
      </c>
      <c r="W57" t="s">
        <v>75</v>
      </c>
      <c r="X57" s="20" t="s">
        <v>171</v>
      </c>
    </row>
    <row r="58" spans="1:24" x14ac:dyDescent="0.25">
      <c r="A58">
        <v>54</v>
      </c>
      <c r="B58" t="s">
        <v>269</v>
      </c>
      <c r="C58">
        <v>45</v>
      </c>
      <c r="G58" s="20"/>
      <c r="U58" t="s">
        <v>79</v>
      </c>
      <c r="V58" t="s">
        <v>75</v>
      </c>
      <c r="W58" t="s">
        <v>298</v>
      </c>
      <c r="X58" s="20" t="s">
        <v>171</v>
      </c>
    </row>
    <row r="59" spans="1:24" x14ac:dyDescent="0.25">
      <c r="A59">
        <v>55</v>
      </c>
      <c r="B59" t="s">
        <v>270</v>
      </c>
      <c r="C59">
        <v>46</v>
      </c>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x14ac:dyDescent="0.25">
      <c r="A1" t="s">
        <v>159</v>
      </c>
      <c r="F1" t="s">
        <v>159</v>
      </c>
      <c r="G1">
        <v>1</v>
      </c>
      <c r="H1" t="str">
        <f>"* " &amp; F1 &amp; " *"</f>
        <v>* Tema *</v>
      </c>
      <c r="K1" s="19"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20"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20" t="s">
        <v>86</v>
      </c>
      <c r="O3" t="s">
        <v>295</v>
      </c>
      <c r="P3">
        <v>3</v>
      </c>
      <c r="Q3">
        <v>20</v>
      </c>
      <c r="R3">
        <f>P3*Q3</f>
        <v>60</v>
      </c>
      <c r="U3" t="s">
        <v>318</v>
      </c>
      <c r="V3" t="s">
        <v>319</v>
      </c>
      <c r="W3" t="str">
        <f t="shared" si="1"/>
        <v xml:space="preserve"> txtDerechos.Text=  .Cells(lngRenglonDatos + 3, lngColumnaAnio + cboPeriodo.ListIndex).Value </v>
      </c>
    </row>
    <row r="4" spans="1:23" x14ac:dyDescent="0.25">
      <c r="A4" t="s">
        <v>5</v>
      </c>
      <c r="F4" t="s">
        <v>5</v>
      </c>
      <c r="G4">
        <v>4</v>
      </c>
      <c r="H4" t="str">
        <f t="shared" si="0"/>
        <v>* Acreedor o Prestador de Servicio / Subconcepto *</v>
      </c>
      <c r="K4" s="20" t="s">
        <v>376</v>
      </c>
      <c r="O4" t="s">
        <v>294</v>
      </c>
      <c r="P4">
        <v>4</v>
      </c>
      <c r="Q4">
        <v>8</v>
      </c>
      <c r="R4">
        <f>P4*Q4</f>
        <v>32</v>
      </c>
      <c r="U4" t="s">
        <v>320</v>
      </c>
      <c r="V4" t="s">
        <v>321</v>
      </c>
      <c r="W4" t="str">
        <f t="shared" si="1"/>
        <v xml:space="preserve"> txtProductos.Text=  .Cells(lngRenglonDatos + 4, lngColumnaAnio + cboPeriodo.ListIndex).Value </v>
      </c>
    </row>
    <row r="5" spans="1:23" x14ac:dyDescent="0.25">
      <c r="A5" t="s">
        <v>80</v>
      </c>
      <c r="F5" t="s">
        <v>80</v>
      </c>
      <c r="G5">
        <v>5</v>
      </c>
      <c r="H5" t="str">
        <f t="shared" si="0"/>
        <v>* Clave de Registro ante la SHCP *</v>
      </c>
      <c r="K5" s="20" t="s">
        <v>87</v>
      </c>
      <c r="U5" t="s">
        <v>322</v>
      </c>
      <c r="V5" t="s">
        <v>323</v>
      </c>
      <c r="W5" t="str">
        <f t="shared" si="1"/>
        <v xml:space="preserve"> txtAprovecham.Text=  .Cells(lngRenglonDatos + 5, lngColumnaAnio + cboPeriodo.ListIndex).Value </v>
      </c>
    </row>
    <row r="6" spans="1:23" x14ac:dyDescent="0.25">
      <c r="A6" t="s">
        <v>6</v>
      </c>
      <c r="F6" t="s">
        <v>6</v>
      </c>
      <c r="G6">
        <v>6</v>
      </c>
      <c r="H6" t="str">
        <f t="shared" si="0"/>
        <v>* Fuente de Pago *</v>
      </c>
      <c r="K6" s="20" t="s">
        <v>88</v>
      </c>
      <c r="R6">
        <f>SUM(R2:R5)</f>
        <v>222</v>
      </c>
      <c r="U6" t="s">
        <v>324</v>
      </c>
      <c r="V6" t="s">
        <v>325</v>
      </c>
      <c r="W6" t="str">
        <f t="shared" si="1"/>
        <v xml:space="preserve"> txtIngresosPorVta.Text=  .Cells(lngRenglonDatos + 6, lngColumnaAnio + cboPeriodo.ListIndex).Value </v>
      </c>
    </row>
    <row r="7" spans="1:23" x14ac:dyDescent="0.25">
      <c r="A7" t="s">
        <v>164</v>
      </c>
      <c r="F7" t="s">
        <v>164</v>
      </c>
      <c r="G7">
        <v>7</v>
      </c>
      <c r="H7" t="str">
        <f t="shared" si="0"/>
        <v>* Fuente de Pago Alterna *</v>
      </c>
      <c r="K7" s="20" t="s">
        <v>91</v>
      </c>
      <c r="U7" t="s">
        <v>313</v>
      </c>
      <c r="W7" t="str">
        <f t="shared" si="1"/>
        <v xml:space="preserve">=  </v>
      </c>
    </row>
    <row r="8" spans="1:23" x14ac:dyDescent="0.25">
      <c r="A8" t="s">
        <v>78</v>
      </c>
      <c r="F8" t="s">
        <v>78</v>
      </c>
      <c r="G8">
        <v>8</v>
      </c>
      <c r="H8" t="str">
        <f t="shared" si="0"/>
        <v>* Deudor u Obligado *</v>
      </c>
      <c r="K8" s="20"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20" t="s">
        <v>95</v>
      </c>
      <c r="U9" t="s">
        <v>328</v>
      </c>
      <c r="V9" t="s">
        <v>329</v>
      </c>
      <c r="W9" t="str">
        <f t="shared" si="1"/>
        <v xml:space="preserve"> txtlFondoFomentoM.Text=  .Cells(lngRenglonDatos + 8, lngColumnaAnio + cboPeriodo.ListIndex).Value </v>
      </c>
    </row>
    <row r="10" spans="1:23" x14ac:dyDescent="0.25">
      <c r="A10" t="s">
        <v>8</v>
      </c>
      <c r="F10" t="s">
        <v>8</v>
      </c>
      <c r="G10">
        <v>10</v>
      </c>
      <c r="H10" t="str">
        <f t="shared" si="0"/>
        <v>* Unidad de Contrato *</v>
      </c>
      <c r="K10" s="20" t="s">
        <v>97</v>
      </c>
      <c r="U10" t="s">
        <v>330</v>
      </c>
      <c r="V10" t="s">
        <v>331</v>
      </c>
      <c r="W10" t="str">
        <f t="shared" si="1"/>
        <v xml:space="preserve"> txtFondoFiscRecauda.Text=  .Cells(lngRenglonDatos + 9, lngColumnaAnio + cboPeriodo.ListIndex).Value </v>
      </c>
    </row>
    <row r="11" spans="1:23" x14ac:dyDescent="0.25">
      <c r="A11" t="s">
        <v>76</v>
      </c>
      <c r="B11">
        <v>2016</v>
      </c>
      <c r="C11" t="s">
        <v>14</v>
      </c>
      <c r="D11" t="str">
        <f>A11 &amp; " " &amp; B11 &amp; " " &amp; C11</f>
        <v>Saldo / Monto Devengado 2016 1T</v>
      </c>
      <c r="F11" t="s">
        <v>180</v>
      </c>
      <c r="G11">
        <v>11</v>
      </c>
      <c r="H11" t="str">
        <f t="shared" si="0"/>
        <v>* Saldo / Monto Devengado 2016 1T *</v>
      </c>
      <c r="K11" s="20" t="s">
        <v>99</v>
      </c>
      <c r="U11" t="s">
        <v>332</v>
      </c>
      <c r="V11" t="s">
        <v>333</v>
      </c>
      <c r="W11" t="str">
        <f t="shared" si="1"/>
        <v xml:space="preserve"> txtFondoCompensa.Text=  .Cells(lngRenglonDatos + 10, lngColumnaAnio + cboPeriodo.ListIndex).Value </v>
      </c>
    </row>
    <row r="12" spans="1:23" x14ac:dyDescent="0.25">
      <c r="A12" t="s">
        <v>76</v>
      </c>
      <c r="B12">
        <v>2016</v>
      </c>
      <c r="C12" t="s">
        <v>15</v>
      </c>
      <c r="D12" t="str">
        <f t="shared" ref="D12:D60" si="2">A12 &amp; " " &amp; B12 &amp; " " &amp; C12</f>
        <v>Saldo / Monto Devengado 2016 2T</v>
      </c>
      <c r="F12" t="s">
        <v>181</v>
      </c>
      <c r="G12">
        <v>12</v>
      </c>
      <c r="H12" t="str">
        <f t="shared" si="0"/>
        <v>* Saldo / Monto Devengado 2016 2T *</v>
      </c>
      <c r="K12" s="20"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20"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20" t="s">
        <v>104</v>
      </c>
      <c r="U14" t="s">
        <v>338</v>
      </c>
      <c r="V14" t="s">
        <v>339</v>
      </c>
      <c r="W14" t="str">
        <f t="shared" si="1"/>
        <v xml:space="preserve"> txt0136Recauda.Text=  .Cells(lngRenglonDatos + 13, lngColumnaAnio + cboPeriodo.ListIndex).Value </v>
      </c>
    </row>
    <row r="15" spans="1:23" x14ac:dyDescent="0.25">
      <c r="A15" t="s">
        <v>76</v>
      </c>
      <c r="B15">
        <v>2016</v>
      </c>
      <c r="C15" t="s">
        <v>168</v>
      </c>
      <c r="D15" t="str">
        <f t="shared" si="2"/>
        <v>Saldo / Monto Devengado 2016 CP</v>
      </c>
      <c r="F15" t="s">
        <v>184</v>
      </c>
      <c r="G15">
        <v>15</v>
      </c>
      <c r="H15" t="str">
        <f t="shared" si="0"/>
        <v>* Saldo / Monto Devengado 2016 CP *</v>
      </c>
      <c r="K15" s="20"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20"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20"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20"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20"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20" t="s">
        <v>112</v>
      </c>
      <c r="U20" t="s">
        <v>348</v>
      </c>
      <c r="V20" t="s">
        <v>349</v>
      </c>
      <c r="W20" t="str">
        <f t="shared" si="1"/>
        <v xml:space="preserve"> txtTenenciaVehi.Text=  .Cells(lngRenglonDatos + 18, lngColumnaAnio + cboPeriodo.ListIndex).Value </v>
      </c>
    </row>
    <row r="21" spans="1:23" x14ac:dyDescent="0.25">
      <c r="A21" t="s">
        <v>10</v>
      </c>
      <c r="B21">
        <v>2016</v>
      </c>
      <c r="C21" t="s">
        <v>14</v>
      </c>
      <c r="D21" t="str">
        <f t="shared" si="2"/>
        <v>Intereses 2016 1T</v>
      </c>
      <c r="F21" t="s">
        <v>190</v>
      </c>
      <c r="G21">
        <v>21</v>
      </c>
      <c r="H21" t="str">
        <f t="shared" si="0"/>
        <v>* Intereses 2016 1T *</v>
      </c>
      <c r="K21" s="20" t="s">
        <v>113</v>
      </c>
      <c r="U21" t="s">
        <v>350</v>
      </c>
      <c r="V21" t="s">
        <v>351</v>
      </c>
      <c r="W21" t="str">
        <f t="shared" si="1"/>
        <v xml:space="preserve"> txtFondoISAN.Text=  .Cells(lngRenglonDatos + 19, lngColumnaAnio + cboPeriodo.ListIndex).Value </v>
      </c>
    </row>
    <row r="22" spans="1:23" x14ac:dyDescent="0.25">
      <c r="A22" t="s">
        <v>10</v>
      </c>
      <c r="B22">
        <v>2016</v>
      </c>
      <c r="C22" t="s">
        <v>15</v>
      </c>
      <c r="D22" t="str">
        <f t="shared" si="2"/>
        <v>Intereses 2016 2T</v>
      </c>
      <c r="F22" t="s">
        <v>191</v>
      </c>
      <c r="G22">
        <v>22</v>
      </c>
      <c r="H22" t="str">
        <f t="shared" si="0"/>
        <v>* Intereses 2016 2T *</v>
      </c>
      <c r="K22" s="20" t="s">
        <v>114</v>
      </c>
      <c r="U22" t="s">
        <v>352</v>
      </c>
      <c r="V22" t="s">
        <v>353</v>
      </c>
      <c r="W22" t="str">
        <f t="shared" si="1"/>
        <v xml:space="preserve"> txtImpuestoAutosNvos.Text=  .Cells(lngRenglonDatos + 20, lngColumnaAnio + cboPeriodo.ListIndex).Value </v>
      </c>
    </row>
    <row r="23" spans="1:23" x14ac:dyDescent="0.25">
      <c r="A23" t="s">
        <v>10</v>
      </c>
      <c r="B23">
        <v>2016</v>
      </c>
      <c r="C23" t="s">
        <v>16</v>
      </c>
      <c r="D23" t="str">
        <f t="shared" si="2"/>
        <v>Intereses 2016 3T</v>
      </c>
      <c r="F23" t="s">
        <v>192</v>
      </c>
      <c r="G23">
        <v>23</v>
      </c>
      <c r="H23" t="str">
        <f t="shared" si="0"/>
        <v>* Intereses 2016 3T *</v>
      </c>
      <c r="K23" s="20" t="s">
        <v>115</v>
      </c>
      <c r="U23" t="s">
        <v>354</v>
      </c>
      <c r="V23" t="s">
        <v>355</v>
      </c>
      <c r="W23" t="str">
        <f t="shared" si="1"/>
        <v xml:space="preserve"> txtFondoCompensaRepecos.Text=  .Cells(lngRenglonDatos + 21, lngColumnaAnio + cboPeriodo.ListIndex).Value </v>
      </c>
    </row>
    <row r="24" spans="1:23" x14ac:dyDescent="0.25">
      <c r="A24" t="s">
        <v>10</v>
      </c>
      <c r="B24">
        <v>2016</v>
      </c>
      <c r="C24" t="s">
        <v>17</v>
      </c>
      <c r="D24" t="str">
        <f t="shared" si="2"/>
        <v>Intereses 2016 4T</v>
      </c>
      <c r="F24" t="s">
        <v>193</v>
      </c>
      <c r="G24">
        <v>24</v>
      </c>
      <c r="H24" t="str">
        <f t="shared" si="0"/>
        <v>* Intereses 2016 4T *</v>
      </c>
      <c r="K24" s="20"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20"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20"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20"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20"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20"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20"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20"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20" t="s">
        <v>124</v>
      </c>
    </row>
    <row r="33" spans="1:11" x14ac:dyDescent="0.25">
      <c r="A33" t="s">
        <v>12</v>
      </c>
      <c r="B33">
        <v>2016</v>
      </c>
      <c r="C33" t="s">
        <v>16</v>
      </c>
      <c r="D33" t="str">
        <f t="shared" si="2"/>
        <v>Otros Gastos 2016 3T</v>
      </c>
      <c r="F33" t="s">
        <v>202</v>
      </c>
      <c r="G33">
        <v>33</v>
      </c>
      <c r="H33" t="str">
        <f t="shared" si="0"/>
        <v>* Otros Gastos 2016 3T *</v>
      </c>
      <c r="K33" s="20" t="s">
        <v>125</v>
      </c>
    </row>
    <row r="34" spans="1:11" x14ac:dyDescent="0.25">
      <c r="A34" t="s">
        <v>12</v>
      </c>
      <c r="B34">
        <v>2016</v>
      </c>
      <c r="C34" t="s">
        <v>17</v>
      </c>
      <c r="D34" t="str">
        <f t="shared" si="2"/>
        <v>Otros Gastos 2016 4T</v>
      </c>
      <c r="F34" t="s">
        <v>203</v>
      </c>
      <c r="G34">
        <v>34</v>
      </c>
      <c r="H34" t="str">
        <f t="shared" si="0"/>
        <v>* Otros Gastos 2016 4T *</v>
      </c>
      <c r="K34" s="20" t="s">
        <v>126</v>
      </c>
    </row>
    <row r="35" spans="1:11" x14ac:dyDescent="0.25">
      <c r="A35" t="s">
        <v>12</v>
      </c>
      <c r="B35">
        <v>2016</v>
      </c>
      <c r="C35" t="s">
        <v>168</v>
      </c>
      <c r="D35" t="str">
        <f t="shared" si="2"/>
        <v>Otros Gastos 2016 CP</v>
      </c>
      <c r="F35" t="s">
        <v>204</v>
      </c>
      <c r="G35">
        <v>35</v>
      </c>
      <c r="H35" t="str">
        <f t="shared" si="0"/>
        <v>* Otros Gastos 2016 CP *</v>
      </c>
      <c r="K35" s="20" t="s">
        <v>127</v>
      </c>
    </row>
    <row r="36" spans="1:11" x14ac:dyDescent="0.25">
      <c r="A36" t="s">
        <v>76</v>
      </c>
      <c r="B36">
        <v>2017</v>
      </c>
      <c r="C36" t="s">
        <v>14</v>
      </c>
      <c r="D36" t="str">
        <f t="shared" si="2"/>
        <v>Saldo / Monto Devengado 2017 1T</v>
      </c>
      <c r="F36" t="s">
        <v>205</v>
      </c>
      <c r="G36">
        <v>36</v>
      </c>
      <c r="H36" t="str">
        <f t="shared" si="0"/>
        <v>* Saldo / Monto Devengado 2017 1T *</v>
      </c>
      <c r="K36" s="20" t="s">
        <v>128</v>
      </c>
    </row>
    <row r="37" spans="1:11" x14ac:dyDescent="0.25">
      <c r="A37" t="s">
        <v>76</v>
      </c>
      <c r="B37">
        <v>2017</v>
      </c>
      <c r="C37" t="s">
        <v>15</v>
      </c>
      <c r="D37" t="str">
        <f t="shared" si="2"/>
        <v>Saldo / Monto Devengado 2017 2T</v>
      </c>
      <c r="F37" t="s">
        <v>206</v>
      </c>
      <c r="G37">
        <v>37</v>
      </c>
      <c r="H37" t="str">
        <f t="shared" si="0"/>
        <v>* Saldo / Monto Devengado 2017 2T *</v>
      </c>
      <c r="K37" s="20" t="s">
        <v>129</v>
      </c>
    </row>
    <row r="38" spans="1:11" x14ac:dyDescent="0.25">
      <c r="A38" t="s">
        <v>76</v>
      </c>
      <c r="B38">
        <v>2017</v>
      </c>
      <c r="C38" t="s">
        <v>16</v>
      </c>
      <c r="D38" t="str">
        <f t="shared" si="2"/>
        <v>Saldo / Monto Devengado 2017 3T</v>
      </c>
      <c r="F38" t="s">
        <v>207</v>
      </c>
      <c r="G38">
        <v>38</v>
      </c>
      <c r="H38" t="str">
        <f t="shared" si="0"/>
        <v>* Saldo / Monto Devengado 2017 3T *</v>
      </c>
      <c r="K38" s="20" t="s">
        <v>130</v>
      </c>
    </row>
    <row r="39" spans="1:11" x14ac:dyDescent="0.25">
      <c r="A39" t="s">
        <v>76</v>
      </c>
      <c r="B39">
        <v>2017</v>
      </c>
      <c r="C39" t="s">
        <v>17</v>
      </c>
      <c r="D39" t="str">
        <f t="shared" si="2"/>
        <v>Saldo / Monto Devengado 2017 4T</v>
      </c>
      <c r="F39" t="s">
        <v>208</v>
      </c>
      <c r="G39">
        <v>39</v>
      </c>
      <c r="H39" t="str">
        <f t="shared" si="0"/>
        <v>* Saldo / Monto Devengado 2017 4T *</v>
      </c>
      <c r="K39" s="20" t="s">
        <v>131</v>
      </c>
    </row>
    <row r="40" spans="1:11" x14ac:dyDescent="0.25">
      <c r="A40" t="s">
        <v>76</v>
      </c>
      <c r="B40">
        <v>2017</v>
      </c>
      <c r="C40" t="s">
        <v>168</v>
      </c>
      <c r="D40" t="str">
        <f t="shared" si="2"/>
        <v>Saldo / Monto Devengado 2017 CP</v>
      </c>
      <c r="F40" t="s">
        <v>209</v>
      </c>
      <c r="G40">
        <v>40</v>
      </c>
      <c r="H40" t="str">
        <f t="shared" si="0"/>
        <v>* Saldo / Monto Devengado 2017 CP *</v>
      </c>
      <c r="K40" s="20"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20"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20"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20"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20"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20" t="s">
        <v>137</v>
      </c>
    </row>
    <row r="46" spans="1:11" x14ac:dyDescent="0.25">
      <c r="A46" t="s">
        <v>10</v>
      </c>
      <c r="B46">
        <v>2017</v>
      </c>
      <c r="C46" t="s">
        <v>14</v>
      </c>
      <c r="D46" t="str">
        <f t="shared" si="2"/>
        <v>Intereses 2017 1T</v>
      </c>
      <c r="F46" t="s">
        <v>215</v>
      </c>
      <c r="G46">
        <v>46</v>
      </c>
      <c r="H46" t="str">
        <f t="shared" si="0"/>
        <v>* Intereses 2017 1T *</v>
      </c>
      <c r="K46" s="20" t="s">
        <v>138</v>
      </c>
    </row>
    <row r="47" spans="1:11" x14ac:dyDescent="0.25">
      <c r="A47" t="s">
        <v>10</v>
      </c>
      <c r="B47">
        <v>2017</v>
      </c>
      <c r="C47" t="s">
        <v>15</v>
      </c>
      <c r="D47" t="str">
        <f t="shared" si="2"/>
        <v>Intereses 2017 2T</v>
      </c>
      <c r="F47" t="s">
        <v>216</v>
      </c>
      <c r="G47">
        <v>47</v>
      </c>
      <c r="H47" t="str">
        <f t="shared" si="0"/>
        <v>* Intereses 2017 2T *</v>
      </c>
      <c r="K47" s="20" t="s">
        <v>139</v>
      </c>
    </row>
    <row r="48" spans="1:11" x14ac:dyDescent="0.25">
      <c r="A48" t="s">
        <v>10</v>
      </c>
      <c r="B48">
        <v>2017</v>
      </c>
      <c r="C48" t="s">
        <v>16</v>
      </c>
      <c r="D48" t="str">
        <f t="shared" si="2"/>
        <v>Intereses 2017 3T</v>
      </c>
      <c r="F48" t="s">
        <v>217</v>
      </c>
      <c r="G48">
        <v>48</v>
      </c>
      <c r="H48" t="str">
        <f t="shared" si="0"/>
        <v>* Intereses 2017 3T *</v>
      </c>
      <c r="K48" s="20" t="s">
        <v>140</v>
      </c>
    </row>
    <row r="49" spans="1:11" x14ac:dyDescent="0.25">
      <c r="A49" t="s">
        <v>10</v>
      </c>
      <c r="B49">
        <v>2017</v>
      </c>
      <c r="C49" t="s">
        <v>17</v>
      </c>
      <c r="D49" t="str">
        <f t="shared" si="2"/>
        <v>Intereses 2017 4T</v>
      </c>
      <c r="F49" t="s">
        <v>218</v>
      </c>
      <c r="G49">
        <v>49</v>
      </c>
      <c r="H49" t="str">
        <f t="shared" si="0"/>
        <v>* Intereses 2017 4T *</v>
      </c>
      <c r="K49" s="20" t="s">
        <v>141</v>
      </c>
    </row>
    <row r="50" spans="1:11" x14ac:dyDescent="0.25">
      <c r="A50" t="s">
        <v>10</v>
      </c>
      <c r="B50">
        <v>2017</v>
      </c>
      <c r="C50" t="s">
        <v>168</v>
      </c>
      <c r="D50" t="str">
        <f t="shared" si="2"/>
        <v>Intereses 2017 CP</v>
      </c>
      <c r="F50" t="s">
        <v>219</v>
      </c>
      <c r="G50">
        <v>50</v>
      </c>
      <c r="H50" t="str">
        <f t="shared" si="0"/>
        <v>* Intereses 2017 CP *</v>
      </c>
      <c r="K50" s="20" t="s">
        <v>142</v>
      </c>
    </row>
    <row r="51" spans="1:11" x14ac:dyDescent="0.25">
      <c r="A51" t="s">
        <v>11</v>
      </c>
      <c r="B51">
        <v>2017</v>
      </c>
      <c r="C51" t="s">
        <v>14</v>
      </c>
      <c r="D51" t="str">
        <f t="shared" si="2"/>
        <v>Comisiones 2017 1T</v>
      </c>
      <c r="F51" t="s">
        <v>220</v>
      </c>
      <c r="G51">
        <v>51</v>
      </c>
      <c r="H51" t="str">
        <f t="shared" si="0"/>
        <v>* Comisiones 2017 1T *</v>
      </c>
      <c r="K51" s="20" t="s">
        <v>143</v>
      </c>
    </row>
    <row r="52" spans="1:11" x14ac:dyDescent="0.25">
      <c r="A52" t="s">
        <v>11</v>
      </c>
      <c r="B52">
        <v>2017</v>
      </c>
      <c r="C52" t="s">
        <v>15</v>
      </c>
      <c r="D52" t="str">
        <f t="shared" si="2"/>
        <v>Comisiones 2017 2T</v>
      </c>
      <c r="F52" t="s">
        <v>221</v>
      </c>
      <c r="G52">
        <v>52</v>
      </c>
      <c r="H52" t="str">
        <f t="shared" si="0"/>
        <v>* Comisiones 2017 2T *</v>
      </c>
      <c r="K52" s="20" t="s">
        <v>377</v>
      </c>
    </row>
    <row r="53" spans="1:11" x14ac:dyDescent="0.25">
      <c r="A53" t="s">
        <v>11</v>
      </c>
      <c r="B53">
        <v>2017</v>
      </c>
      <c r="C53" t="s">
        <v>16</v>
      </c>
      <c r="D53" t="str">
        <f t="shared" si="2"/>
        <v>Comisiones 2017 3T</v>
      </c>
      <c r="F53" t="s">
        <v>222</v>
      </c>
      <c r="G53">
        <v>53</v>
      </c>
      <c r="H53" t="str">
        <f t="shared" si="0"/>
        <v>* Comisiones 2017 3T *</v>
      </c>
      <c r="K53" s="20" t="s">
        <v>144</v>
      </c>
    </row>
    <row r="54" spans="1:11" x14ac:dyDescent="0.25">
      <c r="A54" t="s">
        <v>11</v>
      </c>
      <c r="B54">
        <v>2017</v>
      </c>
      <c r="C54" t="s">
        <v>17</v>
      </c>
      <c r="D54" t="str">
        <f t="shared" si="2"/>
        <v>Comisiones 2017 4T</v>
      </c>
      <c r="F54" t="s">
        <v>223</v>
      </c>
      <c r="G54">
        <v>54</v>
      </c>
      <c r="H54" t="str">
        <f t="shared" si="0"/>
        <v>* Comisiones 2017 4T *</v>
      </c>
      <c r="K54" s="20" t="s">
        <v>145</v>
      </c>
    </row>
    <row r="55" spans="1:11" x14ac:dyDescent="0.25">
      <c r="A55" t="s">
        <v>11</v>
      </c>
      <c r="B55">
        <v>2017</v>
      </c>
      <c r="C55" t="s">
        <v>168</v>
      </c>
      <c r="D55" t="str">
        <f t="shared" si="2"/>
        <v>Comisiones 2017 CP</v>
      </c>
      <c r="F55" t="s">
        <v>224</v>
      </c>
      <c r="G55">
        <v>55</v>
      </c>
      <c r="H55" t="str">
        <f t="shared" si="0"/>
        <v>* Comisiones 2017 CP *</v>
      </c>
      <c r="K55" s="20" t="s">
        <v>146</v>
      </c>
    </row>
    <row r="56" spans="1:11" x14ac:dyDescent="0.25">
      <c r="A56" t="s">
        <v>12</v>
      </c>
      <c r="B56">
        <v>2017</v>
      </c>
      <c r="C56" t="s">
        <v>14</v>
      </c>
      <c r="D56" t="str">
        <f t="shared" si="2"/>
        <v>Otros Gastos 2017 1T</v>
      </c>
      <c r="F56" t="s">
        <v>225</v>
      </c>
      <c r="G56">
        <v>56</v>
      </c>
      <c r="H56" t="str">
        <f t="shared" si="0"/>
        <v>* Otros Gastos 2017 1T *</v>
      </c>
      <c r="K56" s="20" t="s">
        <v>147</v>
      </c>
    </row>
    <row r="57" spans="1:11" x14ac:dyDescent="0.25">
      <c r="A57" t="s">
        <v>12</v>
      </c>
      <c r="B57">
        <v>2017</v>
      </c>
      <c r="C57" t="s">
        <v>15</v>
      </c>
      <c r="D57" t="str">
        <f t="shared" si="2"/>
        <v>Otros Gastos 2017 2T</v>
      </c>
      <c r="F57" t="s">
        <v>226</v>
      </c>
      <c r="G57">
        <v>57</v>
      </c>
      <c r="H57" t="str">
        <f t="shared" si="0"/>
        <v>* Otros Gastos 2017 2T *</v>
      </c>
      <c r="K57" s="20"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24FE616F599D4381EC0458A6712E85" ma:contentTypeVersion="0" ma:contentTypeDescription="Crear nuevo documento." ma:contentTypeScope="" ma:versionID="e41eeb96f483a414a2c08d1a61d1e32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EB8AD3-2A28-4A71-A7A2-F5611A75DA39}">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12B917F6-FBA0-4D39-AED4-EAD0DDED1F17}">
  <ds:schemaRefs>
    <ds:schemaRef ds:uri="http://schemas.microsoft.com/sharepoint/v3/contenttype/forms"/>
  </ds:schemaRefs>
</ds:datastoreItem>
</file>

<file path=customXml/itemProps3.xml><?xml version="1.0" encoding="utf-8"?>
<ds:datastoreItem xmlns:ds="http://schemas.openxmlformats.org/officeDocument/2006/customXml" ds:itemID="{CA66F872-D12F-41FD-BD52-7C71ACF31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Soporte</vt:lpstr>
      <vt:lpstr>Hoja2</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2017-06-29T15:24:15Z</cp:lastPrinted>
  <dcterms:created xsi:type="dcterms:W3CDTF">2017-04-19T00:32:02Z</dcterms:created>
  <dcterms:modified xsi:type="dcterms:W3CDTF">2017-06-29T15:24:40Z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0x0101009824FE616F599D4381EC0458A6712E85</vt:lpwstr>
  </property>
</Properties>
</file>