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SLeFg4rAEwLYe1r3eIxElVDtrKHJ+0Ibq7c6HaxUI/GoG0v1AgOS4SK4KDd4WxW6jdTn27w0snuhn6jsfsA+/w==" workbookSaltValue="uWy9cve1BE0cS9u5AFnkW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3" i="1" l="1"/>
  <c r="V61" i="1"/>
  <c r="AA26" i="1"/>
  <c r="Z26" i="1"/>
  <c r="Y26" i="1"/>
  <c r="X26" i="1"/>
  <c r="AA12" i="1"/>
  <c r="Y12" i="1"/>
</calcChain>
</file>

<file path=xl/sharedStrings.xml><?xml version="1.0" encoding="utf-8"?>
<sst xmlns="http://schemas.openxmlformats.org/spreadsheetml/2006/main" count="176" uniqueCount="108">
  <si>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</si>
  <si>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</si>
  <si>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</si>
  <si>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</si>
  <si>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</si>
  <si>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</si>
  <si>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</si>
  <si>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</si>
  <si>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</si>
  <si>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</si>
  <si>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</si>
  <si>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</si>
  <si>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</si>
  <si>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</si>
  <si>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</si>
  <si>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</si>
  <si>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</si>
  <si>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</si>
  <si>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</si>
  <si>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</si>
  <si>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</si>
  <si>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</si>
  <si>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</si>
  <si>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</si>
  <si>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</si>
  <si>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</si>
  <si>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</si>
  <si>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</si>
  <si>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</si>
  <si>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</si>
  <si>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</si>
  <si>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</si>
  <si>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</si>
  <si>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</si>
  <si>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</si>
  <si>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</si>
  <si>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</si>
  <si>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</si>
  <si>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</si>
  <si>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</si>
  <si>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</si>
  <si>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</si>
  <si>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</si>
  <si>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</si>
  <si>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</si>
  <si>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</si>
  <si>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</si>
  <si>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</si>
  <si>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</si>
  <si>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</si>
  <si>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</si>
  <si>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</si>
  <si>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</si>
  <si>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</si>
  <si>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</si>
  <si>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</si>
  <si>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</si>
  <si>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</si>
  <si>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</si>
  <si>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</si>
  <si>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</si>
  <si>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</si>
  <si>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</si>
  <si>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</si>
  <si>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</si>
  <si>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</si>
  <si>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</si>
  <si>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</si>
  <si>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</si>
  <si>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</si>
  <si>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</si>
  <si>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</si>
  <si>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</si>
  <si>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</si>
  <si>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</si>
  <si>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</si>
  <si>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</si>
  <si>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</si>
  <si>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</si>
  <si>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</si>
  <si>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</si>
  <si>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</si>
  <si>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</si>
  <si>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</si>
  <si>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</si>
  <si>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</si>
  <si>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</si>
  <si>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</si>
  <si>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</si>
  <si>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</si>
  <si>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</si>
  <si>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</si>
  <si>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</si>
  <si>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</si>
  <si>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</si>
  <si>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</si>
  <si>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</si>
  <si>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</si>
  <si>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</si>
  <si>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</si>
  <si>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Baja California Sur</t>
  </si>
  <si>
    <t>Comondú</t>
  </si>
  <si>
    <t>https://www.comondu.gob.mx/transparencia2020/</t>
  </si>
  <si>
    <t>sic-8419</t>
  </si>
  <si>
    <t>Municipio de Comondú</t>
  </si>
  <si>
    <t>Crédito de Corto Plazo</t>
  </si>
  <si>
    <t>Bansí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</si>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</sst>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BAJA_CALIFORNIA_SUR_COMONDU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BSC/BAJA_CALIFORNIA_SUR_COMONDU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mondu.gob.mx/transparencia2020/" TargetMode="External"/><Relationship Id="rId1" Type="http://schemas.openxmlformats.org/officeDocument/2006/relationships/hyperlink" Target="https://www.comondu.gob.mx/transparencia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48</v>
      </c>
      <c r="I12" s="21" t="s">
        <v>104</v>
      </c>
      <c r="J12" s="24">
        <v>67680054</v>
      </c>
      <c r="K12" s="21" t="s">
        <v>92</v>
      </c>
      <c r="L12" s="24">
        <v>12220009.16</v>
      </c>
      <c r="M12" s="24">
        <v>11280008.4</v>
      </c>
      <c r="N12" s="24">
        <v>1880001.52</v>
      </c>
      <c r="O12" s="24">
        <v>940000.76</v>
      </c>
      <c r="P12" s="24">
        <v>539609</v>
      </c>
      <c r="Q12" s="24">
        <v>234973.24</v>
      </c>
      <c r="R12" s="24"/>
      <c r="S12" s="24"/>
      <c r="T12" s="24"/>
      <c r="U12" s="24"/>
      <c r="V12" s="24">
        <v>10340007.640000001</v>
      </c>
      <c r="W12" s="24">
        <v>8460006.1199999992</v>
      </c>
      <c r="X12" s="24">
        <v>940000.76</v>
      </c>
      <c r="Y12" s="24">
        <f>940000.76+940000.76</f>
        <v>1880001.52</v>
      </c>
      <c r="Z12" s="24">
        <v>215860.24</v>
      </c>
      <c r="AA12" s="24">
        <f>183851.28+163220.9</f>
        <v>347072.18</v>
      </c>
      <c r="AB12" s="24"/>
      <c r="AC12" s="24"/>
      <c r="AD12" s="24"/>
      <c r="AE12" s="24"/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105</v>
      </c>
      <c r="E26" s="20" t="s">
        <v>106</v>
      </c>
      <c r="F26" s="20" t="s">
        <v>107</v>
      </c>
      <c r="G26" s="20" t="s">
        <v>48</v>
      </c>
      <c r="H26" s="20" t="s">
        <v>48</v>
      </c>
      <c r="I26" s="20" t="s">
        <v>104</v>
      </c>
      <c r="J26" s="27">
        <v>16000000</v>
      </c>
      <c r="K26" s="20" t="s">
        <v>92</v>
      </c>
      <c r="L26" s="27">
        <v>0</v>
      </c>
      <c r="M26" s="27">
        <v>14666666.67</v>
      </c>
      <c r="N26" s="27">
        <v>0</v>
      </c>
      <c r="O26" s="27">
        <v>1333333.33</v>
      </c>
      <c r="P26" s="27">
        <v>0</v>
      </c>
      <c r="Q26" s="27">
        <v>1555.56</v>
      </c>
      <c r="R26" s="27">
        <v>0</v>
      </c>
      <c r="S26" s="27">
        <v>278400</v>
      </c>
      <c r="T26" s="27"/>
      <c r="U26" s="27"/>
      <c r="V26" s="27">
        <v>12000000.01</v>
      </c>
      <c r="W26" s="27">
        <v>9333353.7699999996</v>
      </c>
      <c r="X26" s="27">
        <f>1333333.33+1333333.33</f>
        <v>2666666.66</v>
      </c>
      <c r="Y26" s="27">
        <f>1333261.89+1333384.35</f>
        <v>2666646.2400000002</v>
      </c>
      <c r="Z26" s="27">
        <f>132989.08+131594.26</f>
        <v>264583.33999999997</v>
      </c>
      <c r="AA26" s="27">
        <f>157416.08+136084.24</f>
        <v>293500.31999999995</v>
      </c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22628613.670000002</v>
      </c>
      <c r="M37" s="28">
        <v>9400229.5500000007</v>
      </c>
      <c r="N37" s="15"/>
      <c r="O37" s="15"/>
      <c r="P37" s="15"/>
      <c r="Q37" s="15"/>
      <c r="R37" s="15"/>
      <c r="S37" s="15"/>
      <c r="T37" s="15"/>
      <c r="U37" s="15"/>
      <c r="V37" s="28">
        <v>8587070.7100000009</v>
      </c>
      <c r="W37" s="28">
        <v>8404038.7200000007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-11897212.060000001</v>
      </c>
      <c r="M39" s="26">
        <v>15065415.310000001</v>
      </c>
      <c r="N39" s="16"/>
      <c r="O39" s="16"/>
      <c r="P39" s="16"/>
      <c r="Q39" s="16"/>
      <c r="R39" s="16"/>
      <c r="S39" s="16"/>
      <c r="T39" s="16"/>
      <c r="U39" s="16"/>
      <c r="V39" s="26">
        <v>16223126.189999999</v>
      </c>
      <c r="W39" s="26">
        <v>1583095.5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539301.04</v>
      </c>
      <c r="M40" s="26">
        <v>14081914.07</v>
      </c>
      <c r="N40" s="16"/>
      <c r="O40" s="16"/>
      <c r="P40" s="16"/>
      <c r="Q40" s="16"/>
      <c r="R40" s="16"/>
      <c r="S40" s="16"/>
      <c r="T40" s="16"/>
      <c r="U40" s="16"/>
      <c r="V40" s="26">
        <v>540301.04</v>
      </c>
      <c r="W40" s="26">
        <v>540301.04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7433829.6399999997</v>
      </c>
      <c r="M46" s="28">
        <v>7433829.6399999997</v>
      </c>
      <c r="N46" s="23"/>
      <c r="O46" s="23"/>
      <c r="P46" s="23"/>
      <c r="Q46" s="23"/>
      <c r="R46" s="23"/>
      <c r="S46" s="23"/>
      <c r="T46" s="23"/>
      <c r="U46" s="23"/>
      <c r="V46" s="28">
        <v>7433829.6399999997</v>
      </c>
      <c r="W46" s="28">
        <v>7433829.6399999997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-3255644.25</v>
      </c>
      <c r="M47" s="26">
        <v>-4695518.7699999996</v>
      </c>
      <c r="N47" s="16"/>
      <c r="O47" s="16"/>
      <c r="P47" s="16"/>
      <c r="Q47" s="16"/>
      <c r="R47" s="16"/>
      <c r="S47" s="16"/>
      <c r="T47" s="16"/>
      <c r="U47" s="16"/>
      <c r="V47" s="26">
        <v>10615861.960000001</v>
      </c>
      <c r="W47" s="26">
        <v>39279027.880000003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3804589.82</v>
      </c>
      <c r="M49" s="28">
        <v>10162940.16</v>
      </c>
      <c r="N49" s="23"/>
      <c r="O49" s="23"/>
      <c r="P49" s="23"/>
      <c r="Q49" s="23"/>
      <c r="R49" s="23"/>
      <c r="S49" s="23"/>
      <c r="T49" s="23"/>
      <c r="U49" s="23"/>
      <c r="V49" s="28">
        <v>9704970.8699999992</v>
      </c>
      <c r="W49" s="28">
        <v>2180584.5200000014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1347334.36</v>
      </c>
      <c r="M52" s="26">
        <v>2711734.25</v>
      </c>
      <c r="N52" s="16"/>
      <c r="O52" s="16"/>
      <c r="P52" s="16"/>
      <c r="Q52" s="16"/>
      <c r="R52" s="16"/>
      <c r="S52" s="16"/>
      <c r="T52" s="16"/>
      <c r="U52" s="16"/>
      <c r="V52" s="26">
        <v>9128359.6799999997</v>
      </c>
      <c r="W52" s="26">
        <v>919493.9299999997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1232467.44</v>
      </c>
      <c r="M53" s="26">
        <v>1038272.79</v>
      </c>
      <c r="N53" s="16"/>
      <c r="O53" s="16"/>
      <c r="P53" s="16"/>
      <c r="Q53" s="16"/>
      <c r="R53" s="16"/>
      <c r="S53" s="16"/>
      <c r="T53" s="16"/>
      <c r="U53" s="16"/>
      <c r="V53" s="26">
        <v>1266692.43</v>
      </c>
      <c r="W53" s="26">
        <v>923373.15999999992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3962081.22</v>
      </c>
      <c r="M54" s="26">
        <v>2272337.5</v>
      </c>
      <c r="N54" s="16"/>
      <c r="O54" s="16"/>
      <c r="P54" s="16"/>
      <c r="Q54" s="16"/>
      <c r="R54" s="16"/>
      <c r="S54" s="16"/>
      <c r="T54" s="16"/>
      <c r="U54" s="16"/>
      <c r="V54" s="26">
        <v>3019981.82</v>
      </c>
      <c r="W54" s="26">
        <v>919274.25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36261055</v>
      </c>
      <c r="M56" s="26">
        <v>37037512</v>
      </c>
      <c r="N56" s="16"/>
      <c r="O56" s="16"/>
      <c r="P56" s="16"/>
      <c r="Q56" s="16"/>
      <c r="R56" s="16"/>
      <c r="S56" s="16"/>
      <c r="T56" s="16"/>
      <c r="U56" s="16"/>
      <c r="V56" s="26">
        <v>45410009</v>
      </c>
      <c r="W56" s="26">
        <v>42902571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7817538</v>
      </c>
      <c r="M57" s="26">
        <v>7888480</v>
      </c>
      <c r="N57" s="16"/>
      <c r="O57" s="16"/>
      <c r="P57" s="16"/>
      <c r="Q57" s="16"/>
      <c r="R57" s="16"/>
      <c r="S57" s="16"/>
      <c r="T57" s="16"/>
      <c r="U57" s="16"/>
      <c r="V57" s="26">
        <v>8603357</v>
      </c>
      <c r="W57" s="26">
        <v>7988828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1542916</v>
      </c>
      <c r="M58" s="26">
        <v>1845104</v>
      </c>
      <c r="N58" s="16"/>
      <c r="O58" s="16"/>
      <c r="P58" s="16"/>
      <c r="Q58" s="16"/>
      <c r="R58" s="16"/>
      <c r="S58" s="16"/>
      <c r="T58" s="16"/>
      <c r="U58" s="16"/>
      <c r="V58" s="26">
        <v>1460266</v>
      </c>
      <c r="W58" s="26">
        <v>2035157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1247422</v>
      </c>
      <c r="M61" s="26">
        <v>1167146</v>
      </c>
      <c r="N61" s="16"/>
      <c r="O61" s="16"/>
      <c r="P61" s="16"/>
      <c r="Q61" s="16"/>
      <c r="R61" s="16"/>
      <c r="S61" s="16"/>
      <c r="T61" s="16"/>
      <c r="U61" s="16"/>
      <c r="V61" s="26">
        <f>345983+995303</f>
        <v>1341286</v>
      </c>
      <c r="W61" s="26">
        <v>1097774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1474932</v>
      </c>
      <c r="M64" s="26">
        <v>1810630</v>
      </c>
      <c r="N64" s="16"/>
      <c r="O64" s="16"/>
      <c r="P64" s="16"/>
      <c r="Q64" s="16"/>
      <c r="R64" s="16"/>
      <c r="S64" s="16"/>
      <c r="T64" s="16"/>
      <c r="U64" s="16"/>
      <c r="V64" s="26">
        <v>1250525</v>
      </c>
      <c r="W64" s="26">
        <v>998852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11976038</v>
      </c>
      <c r="M65" s="26">
        <v>162420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753369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8083</v>
      </c>
      <c r="M67" s="26">
        <v>3806</v>
      </c>
      <c r="N67" s="16"/>
      <c r="O67" s="16"/>
      <c r="P67" s="16"/>
      <c r="Q67" s="16"/>
      <c r="R67" s="16"/>
      <c r="S67" s="16"/>
      <c r="T67" s="16"/>
      <c r="U67" s="16"/>
      <c r="V67" s="26">
        <v>1816</v>
      </c>
      <c r="W67" s="26">
        <v>296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2419654</v>
      </c>
      <c r="M72" s="26">
        <v>3172651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f>4215063</f>
        <v>4215063</v>
      </c>
      <c r="W73" s="26">
        <v>927255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120430.52</v>
      </c>
      <c r="W75" s="26">
        <v>19205.279999999984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15767598</v>
      </c>
      <c r="M77" s="28">
        <v>5255862</v>
      </c>
      <c r="N77" s="15"/>
      <c r="O77" s="15"/>
      <c r="P77" s="15"/>
      <c r="Q77" s="15"/>
      <c r="R77" s="15"/>
      <c r="S77" s="15"/>
      <c r="T77" s="15"/>
      <c r="U77" s="15"/>
      <c r="V77" s="28">
        <v>11696487</v>
      </c>
      <c r="W77" s="28">
        <v>11696487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14158791</v>
      </c>
      <c r="M78" s="26">
        <v>14158797</v>
      </c>
      <c r="N78" s="16"/>
      <c r="O78" s="16"/>
      <c r="P78" s="16"/>
      <c r="Q78" s="16"/>
      <c r="R78" s="16"/>
      <c r="S78" s="16"/>
      <c r="T78" s="16"/>
      <c r="U78" s="16"/>
      <c r="V78" s="26">
        <v>14860587</v>
      </c>
      <c r="W78" s="26">
        <v>14860587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1058012.73</v>
      </c>
      <c r="M81" s="26">
        <v>246363.02</v>
      </c>
      <c r="N81" s="16"/>
      <c r="O81" s="16"/>
      <c r="P81" s="16"/>
      <c r="Q81" s="16"/>
      <c r="R81" s="16"/>
      <c r="S81" s="16"/>
      <c r="T81" s="16"/>
      <c r="U81" s="16"/>
      <c r="V81" s="26">
        <v>811424.83</v>
      </c>
      <c r="W81" s="26">
        <v>110213.35999999999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[BAJA_CALIFORNIA_SUR_COMONDU_2020_1S..xlsx]Catálogos!#REF!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[BAJA_CALIFORNIA_SUR_COMONDU_2020_1S..xlsx]Catálogos!#REF!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[BAJA_CALIFORNIA_SUR_COMONDU_2020_1S..xlsx]Catálogos!#REF!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[BAJA_CALIFORNIA_SUR_COMONDU_2020_1S..xlsx]Catálogos!#REF!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[BAJA_CALIFORNIA_SUR_COMONDU_2020_1S..xlsx]Catálogos!#REF!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[BAJA_CALIFORNIA_SUR_COMONDU_2020_1S..xlsx]Catálogos!#REF!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'C:\erika_cardenas\Desktop\1S-2020\Para cálculo\Formatos Finales\BSC\[BAJA_CALIFORNIA_SUR_COMONDU_2019_4T.xlsx]Catálogos'!#REF!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2020-09-28T02:34:45Z</dcterms:modified>
</cp:coreProperties>
</file>