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workbookProtection workbookAlgorithmName="SHA-512" workbookHashValue="GeQMYX1eiN++tZneA5oh4xGIxaLaVHWjVKMICq/YA29yoet76n9ec6Ho6xvaf4sZspM5gvHozxH0Xz8iYV7nmA==" workbookSaltValue="F9QXGZDlH1LINEOC3YvI9A==" workbookSpinCount="100000" lockStructure="1"/>
  <bookViews>
    <workbookView xWindow="0" yWindow="0" windowWidth="14355" windowHeight="1222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 l="1"/>
  <c r="W14" i="1"/>
  <c r="V14" i="1"/>
  <c r="O14" i="1"/>
  <c r="N14" i="1"/>
  <c r="W13" i="1"/>
  <c r="V13" i="1"/>
  <c r="Q13" i="1"/>
  <c r="P13" i="1"/>
  <c r="O13" i="1"/>
  <c r="N13" i="1"/>
  <c r="W12" i="1"/>
  <c r="V12" i="1"/>
  <c r="Q12" i="1"/>
  <c r="P12" i="1"/>
</calcChain>
</file>

<file path=xl/sharedStrings.xml><?xml version="1.0" encoding="utf-8"?>
<sst xmlns="http://schemas.openxmlformats.org/spreadsheetml/2006/main" count="192" uniqueCount="114">
  <si>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</si>
  <si>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</si>
  <si>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</si>
  <si>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</si>
  <si>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</si>
  <si>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</si>
  <si>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</si>
  <si>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</si>
  <si>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</si>
  <si>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</si>
  <si>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</si>
  <si>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</si>
  <si>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</si>
  <si>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</si>
  <si>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</si>
  <si>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</si>
  <si>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</si>
  <si>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</si>
  <si>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</si>
  <si>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</si>
  <si>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</si>
  <si>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</si>
  <si>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</si>
  <si>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</si>
  <si>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</si>
  <si>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</si>
  <si>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</si>
  <si>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</si>
  <si>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</si>
  <si>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</si>
  <si>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</si>
  <si>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</si>
  <si>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</si>
  <si>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</si>
  <si>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</si>
  <si>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</si>
  <si>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</si>
  <si>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</si>
  <si>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</si>
  <si>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</si>
  <si>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</si>
  <si>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</si>
  <si>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</si>
  <si>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</si>
  <si>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</si>
  <si>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</si>
  <si>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</si>
  <si>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</si>
  <si>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</si>
  <si>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</si>
  <si>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</si>
  <si>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</si>
  <si>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</si>
  <si>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</si>
  <si>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</si>
  <si>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</si>
  <si>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</si>
  <si>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</si>
  <si>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</si>
  <si>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</si>
  <si>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</si>
  <si>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</si>
  <si>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</si>
  <si>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</si>
  <si>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</si>
  <si>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</si>
  <si>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</si>
  <si>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</si>
  <si>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</si>
  <si>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</si>
  <si>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</si>
  <si>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</si>
  <si>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</si>
  <si>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</si>
  <si>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</si>
  <si>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</si>
  <si>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</si>
  <si>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</si>
  <si>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</si>
  <si>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</si>
  <si>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</si>
  <si>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</si>
  <si>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</si>
  <si>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</si>
  <si>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</si>
  <si>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</si>
  <si>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</si>
  <si>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</si>
  <si>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</si>
  <si>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</si>
  <si>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</si>
  <si>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</si>
  <si>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</si>
  <si>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</si>
  <si>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</si>
  <si>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</si>
  <si>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</si>
  <si>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Asociación Público Privada</t>
  </si>
  <si>
    <t>Afirme</t>
  </si>
  <si>
    <t>3,17% Sobre Extracción del Petróleo</t>
  </si>
  <si>
    <t>Gasolinas y Diesel</t>
  </si>
  <si>
    <t>Obseraciones</t>
  </si>
  <si>
    <t>Coahuila de Zaragoza</t>
  </si>
  <si>
    <t>Acuña</t>
  </si>
  <si>
    <t>http://www2.icai.org.mx/ipo/archives/37/31188964-AVANCEDEGESTIONFINANCIERA1ERTRIM2020.PDF       http://www2.icai.org.mx/ipo/archives/37/54907226-6.ElIAGF2dotrimestre.PDF</t>
  </si>
  <si>
    <t>259/2007</t>
  </si>
  <si>
    <t>Municipio de Acuña</t>
  </si>
  <si>
    <t>021/2011</t>
  </si>
  <si>
    <t>P05-1115135</t>
  </si>
  <si>
    <t>Deuda avalada, subsidiaria, solidaria o similar</t>
  </si>
  <si>
    <t>COFIDAN</t>
  </si>
  <si>
    <t>240/2004</t>
  </si>
  <si>
    <t>SIMAS Acuña</t>
  </si>
  <si>
    <t>P05-1019049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</si>
</sst>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Coahuila/COAHUILA_ACU&#209;A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102</v>
      </c>
    </row>
    <row r="4" spans="2:32" ht="30" customHeight="1" x14ac:dyDescent="0.45">
      <c r="B4" s="30" t="s">
        <v>2</v>
      </c>
      <c r="C4" s="1" t="s">
        <v>103</v>
      </c>
    </row>
    <row r="5" spans="2:32" ht="30" customHeight="1" x14ac:dyDescent="0.45">
      <c r="B5" s="30" t="s">
        <v>3</v>
      </c>
      <c r="C5" s="1" t="s">
        <v>104</v>
      </c>
    </row>
    <row r="6" spans="2:32" ht="30" customHeight="1" x14ac:dyDescent="0.45">
      <c r="B6" s="30" t="s">
        <v>4</v>
      </c>
      <c r="C6" s="1" t="s">
        <v>104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101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105</v>
      </c>
      <c r="G12" s="21" t="s">
        <v>56</v>
      </c>
      <c r="H12" s="21"/>
      <c r="I12" s="21" t="s">
        <v>106</v>
      </c>
      <c r="J12" s="24">
        <v>47082060</v>
      </c>
      <c r="K12" s="21" t="s">
        <v>92</v>
      </c>
      <c r="L12" s="24">
        <v>9087011.8100000005</v>
      </c>
      <c r="M12" s="24">
        <v>7847010.21</v>
      </c>
      <c r="N12" s="24">
        <v>1239001.5900000001</v>
      </c>
      <c r="O12" s="24">
        <v>1239001.5900000001</v>
      </c>
      <c r="P12" s="24">
        <f>91549.5+92468.06+81521.32+121621.62</f>
        <v>387160.5</v>
      </c>
      <c r="Q12" s="24">
        <f>76250.02+74785.08+69776.44-121621.62</f>
        <v>99189.920000000013</v>
      </c>
      <c r="R12" s="24">
        <v>0</v>
      </c>
      <c r="S12" s="24">
        <v>0</v>
      </c>
      <c r="T12" s="24">
        <v>0</v>
      </c>
      <c r="U12" s="24">
        <v>0</v>
      </c>
      <c r="V12" s="24">
        <f>7847010.21-1239001.59</f>
        <v>6608008.6200000001</v>
      </c>
      <c r="W12" s="24">
        <f>6608008.6-1239001.59</f>
        <v>5369007.0099999998</v>
      </c>
      <c r="X12" s="24">
        <v>1239001.5900000001</v>
      </c>
      <c r="Y12" s="24">
        <v>1239001.5900000001</v>
      </c>
      <c r="Z12" s="24">
        <v>176748.46</v>
      </c>
      <c r="AA12" s="24">
        <v>78683.399999999994</v>
      </c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107</v>
      </c>
      <c r="G13" s="19" t="s">
        <v>56</v>
      </c>
      <c r="H13" s="19"/>
      <c r="I13" s="19" t="s">
        <v>106</v>
      </c>
      <c r="J13" s="25">
        <v>32000000</v>
      </c>
      <c r="K13" s="19" t="s">
        <v>92</v>
      </c>
      <c r="L13" s="25">
        <v>4674189.28</v>
      </c>
      <c r="M13" s="25">
        <v>3797778.52</v>
      </c>
      <c r="N13" s="25">
        <f>292136.92*3</f>
        <v>876410.76</v>
      </c>
      <c r="O13" s="25">
        <f>292136.92*3</f>
        <v>876410.76</v>
      </c>
      <c r="P13" s="25">
        <f>50759.77+51159+44483.8</f>
        <v>146402.57</v>
      </c>
      <c r="Q13" s="25">
        <f>41493.17+39483.32+36135.4</f>
        <v>117111.88999999998</v>
      </c>
      <c r="R13" s="25">
        <v>0</v>
      </c>
      <c r="S13" s="25">
        <v>0</v>
      </c>
      <c r="T13" s="25">
        <v>0</v>
      </c>
      <c r="U13" s="25">
        <v>0</v>
      </c>
      <c r="V13" s="25">
        <f>3797778.52-876410.76</f>
        <v>2921367.76</v>
      </c>
      <c r="W13" s="25">
        <f>2921367.8-876410.76</f>
        <v>2044957.0399999998</v>
      </c>
      <c r="X13" s="25">
        <v>876410.76</v>
      </c>
      <c r="Y13" s="25">
        <v>876410.76</v>
      </c>
      <c r="Z13" s="25">
        <v>87402.27</v>
      </c>
      <c r="AA13" s="25">
        <v>34436.86</v>
      </c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108</v>
      </c>
      <c r="G14" s="14" t="s">
        <v>56</v>
      </c>
      <c r="H14" s="14"/>
      <c r="I14" s="14" t="s">
        <v>106</v>
      </c>
      <c r="J14" s="26">
        <v>27000000</v>
      </c>
      <c r="K14" s="14" t="s">
        <v>92</v>
      </c>
      <c r="L14" s="26">
        <v>23716216.260000002</v>
      </c>
      <c r="M14" s="26">
        <v>23351351.399999999</v>
      </c>
      <c r="N14" s="26">
        <f>121621.62*3</f>
        <v>364864.86</v>
      </c>
      <c r="O14" s="26">
        <f>121621.62*3</f>
        <v>364864.86</v>
      </c>
      <c r="P14" s="26">
        <v>950770.13</v>
      </c>
      <c r="Q14" s="26">
        <v>450595.69</v>
      </c>
      <c r="R14" s="26">
        <v>0</v>
      </c>
      <c r="S14" s="26">
        <v>0</v>
      </c>
      <c r="T14" s="26">
        <v>0</v>
      </c>
      <c r="U14" s="26">
        <v>0</v>
      </c>
      <c r="V14" s="26">
        <f>23351351.4-364864.86</f>
        <v>22986486.539999999</v>
      </c>
      <c r="W14" s="26">
        <f>22986486.5-364864.86</f>
        <v>22621621.640000001</v>
      </c>
      <c r="X14" s="26">
        <v>364864.86</v>
      </c>
      <c r="Y14" s="26">
        <v>364864.86</v>
      </c>
      <c r="Z14" s="26">
        <v>641888.84</v>
      </c>
      <c r="AA14" s="26">
        <v>588527.23</v>
      </c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 t="s">
        <v>109</v>
      </c>
      <c r="E15" s="14" t="s">
        <v>110</v>
      </c>
      <c r="F15" s="14" t="s">
        <v>111</v>
      </c>
      <c r="G15" s="14" t="s">
        <v>56</v>
      </c>
      <c r="H15" s="14"/>
      <c r="I15" s="14" t="s">
        <v>112</v>
      </c>
      <c r="J15" s="26">
        <v>20500000</v>
      </c>
      <c r="K15" s="14" t="s">
        <v>92</v>
      </c>
      <c r="L15" s="26">
        <v>7677024.3700000001</v>
      </c>
      <c r="M15" s="26">
        <v>7421068.9900000002</v>
      </c>
      <c r="N15" s="26">
        <v>255955.38</v>
      </c>
      <c r="O15" s="26">
        <v>255955.38</v>
      </c>
      <c r="P15" s="26">
        <v>107490.17</v>
      </c>
      <c r="Q15" s="26">
        <v>103972.04</v>
      </c>
      <c r="R15" s="26">
        <v>0</v>
      </c>
      <c r="S15" s="26">
        <v>0</v>
      </c>
      <c r="T15" s="26">
        <v>0</v>
      </c>
      <c r="U15" s="26">
        <v>0</v>
      </c>
      <c r="V15" s="26">
        <v>7165113.6100000003</v>
      </c>
      <c r="W15" s="26">
        <v>6909158.2300000004</v>
      </c>
      <c r="X15" s="26">
        <v>255955.38</v>
      </c>
      <c r="Y15" s="26">
        <v>255955.38</v>
      </c>
      <c r="Z15" s="26">
        <v>99374.58</v>
      </c>
      <c r="AA15" s="26">
        <v>95907.25</v>
      </c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 t="s">
        <v>97</v>
      </c>
      <c r="E16" s="14" t="s">
        <v>98</v>
      </c>
      <c r="F16" s="14" t="s">
        <v>113</v>
      </c>
      <c r="G16" s="14" t="s">
        <v>56</v>
      </c>
      <c r="H16" s="14"/>
      <c r="I16" s="14" t="s">
        <v>106</v>
      </c>
      <c r="J16" s="26">
        <v>637650893.11000001</v>
      </c>
      <c r="K16" s="14" t="s">
        <v>92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>
        <v>631159883.59000003</v>
      </c>
      <c r="W16" s="26">
        <v>626291626.45000005</v>
      </c>
      <c r="X16" s="26">
        <f>1622752.38*3</f>
        <v>4868257.1399999997</v>
      </c>
      <c r="Y16" s="26">
        <v>4868257.1399999997</v>
      </c>
      <c r="Z16" s="26">
        <v>0</v>
      </c>
      <c r="AA16" s="26">
        <v>0</v>
      </c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16444946.35</v>
      </c>
      <c r="M37" s="28">
        <v>17666957.120000001</v>
      </c>
      <c r="N37" s="15"/>
      <c r="O37" s="15"/>
      <c r="P37" s="15"/>
      <c r="Q37" s="15"/>
      <c r="R37" s="15"/>
      <c r="S37" s="15"/>
      <c r="T37" s="15"/>
      <c r="U37" s="15"/>
      <c r="V37" s="28">
        <v>16603410.51</v>
      </c>
      <c r="W37" s="28">
        <v>18280524.920000002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2460791.13</v>
      </c>
      <c r="M38" s="26">
        <v>1762057.79</v>
      </c>
      <c r="N38" s="16"/>
      <c r="O38" s="16"/>
      <c r="P38" s="16"/>
      <c r="Q38" s="16"/>
      <c r="R38" s="16"/>
      <c r="S38" s="16"/>
      <c r="T38" s="16"/>
      <c r="U38" s="16"/>
      <c r="V38" s="26">
        <v>1675383.2</v>
      </c>
      <c r="W38" s="26">
        <v>996666.79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14279856.449999999</v>
      </c>
      <c r="M39" s="26">
        <v>38901453.579999998</v>
      </c>
      <c r="N39" s="16"/>
      <c r="O39" s="16"/>
      <c r="P39" s="16"/>
      <c r="Q39" s="16"/>
      <c r="R39" s="16"/>
      <c r="S39" s="16"/>
      <c r="T39" s="16"/>
      <c r="U39" s="16"/>
      <c r="V39" s="26">
        <v>19412893.859999999</v>
      </c>
      <c r="W39" s="26">
        <v>14671419.699999999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2481277.2200000002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7440831.6299999999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-0.3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139682.48000000001</v>
      </c>
      <c r="M46" s="28">
        <v>69982.48</v>
      </c>
      <c r="N46" s="23"/>
      <c r="O46" s="23"/>
      <c r="P46" s="23"/>
      <c r="Q46" s="23"/>
      <c r="R46" s="23"/>
      <c r="S46" s="23"/>
      <c r="T46" s="23"/>
      <c r="U46" s="23"/>
      <c r="V46" s="28">
        <v>91700.5</v>
      </c>
      <c r="W46" s="28">
        <v>91700.5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65300385.049999997</v>
      </c>
      <c r="M47" s="26">
        <v>50562102.909999996</v>
      </c>
      <c r="N47" s="16"/>
      <c r="O47" s="16"/>
      <c r="P47" s="16"/>
      <c r="Q47" s="16"/>
      <c r="R47" s="16"/>
      <c r="S47" s="16"/>
      <c r="T47" s="16"/>
      <c r="U47" s="16"/>
      <c r="V47" s="26">
        <v>68889117.900000006</v>
      </c>
      <c r="W47" s="26">
        <v>88681599.340000004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16899268.190000001</v>
      </c>
      <c r="M49" s="28">
        <v>17173698.219999999</v>
      </c>
      <c r="N49" s="23"/>
      <c r="O49" s="23"/>
      <c r="P49" s="23"/>
      <c r="Q49" s="23"/>
      <c r="R49" s="23"/>
      <c r="S49" s="23"/>
      <c r="T49" s="23"/>
      <c r="U49" s="23"/>
      <c r="V49" s="28">
        <v>43988473.579999998</v>
      </c>
      <c r="W49" s="28">
        <v>12978716.890000001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142986.89000000001</v>
      </c>
      <c r="W51" s="26">
        <v>1300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17699701.41</v>
      </c>
      <c r="M52" s="26">
        <v>19732105.530000001</v>
      </c>
      <c r="N52" s="16"/>
      <c r="O52" s="16"/>
      <c r="P52" s="16"/>
      <c r="Q52" s="16"/>
      <c r="R52" s="16"/>
      <c r="S52" s="16"/>
      <c r="T52" s="16"/>
      <c r="U52" s="16"/>
      <c r="V52" s="26">
        <v>28289946.260000002</v>
      </c>
      <c r="W52" s="26">
        <v>15626028.390000001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3088224.36</v>
      </c>
      <c r="M53" s="26">
        <v>1434214.54</v>
      </c>
      <c r="N53" s="16"/>
      <c r="O53" s="16"/>
      <c r="P53" s="16"/>
      <c r="Q53" s="16"/>
      <c r="R53" s="16"/>
      <c r="S53" s="16"/>
      <c r="T53" s="16"/>
      <c r="U53" s="16"/>
      <c r="V53" s="26">
        <v>1289841.3899999999</v>
      </c>
      <c r="W53" s="26">
        <v>1042675.57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1483026.18</v>
      </c>
      <c r="M54" s="26">
        <v>4150405.36</v>
      </c>
      <c r="N54" s="16"/>
      <c r="O54" s="16"/>
      <c r="P54" s="16"/>
      <c r="Q54" s="16"/>
      <c r="R54" s="16"/>
      <c r="S54" s="16"/>
      <c r="T54" s="16"/>
      <c r="U54" s="16"/>
      <c r="V54" s="26">
        <v>3765116.08</v>
      </c>
      <c r="W54" s="26">
        <v>4325317.8099999996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37982783.68</v>
      </c>
      <c r="M56" s="26">
        <v>26323776.539999999</v>
      </c>
      <c r="N56" s="16"/>
      <c r="O56" s="16"/>
      <c r="P56" s="16"/>
      <c r="Q56" s="16"/>
      <c r="R56" s="16"/>
      <c r="S56" s="16"/>
      <c r="T56" s="16"/>
      <c r="U56" s="16"/>
      <c r="V56" s="26">
        <v>34120577.25</v>
      </c>
      <c r="W56" s="26">
        <v>34538890.009999998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6965424</v>
      </c>
      <c r="M57" s="26">
        <v>6965424</v>
      </c>
      <c r="N57" s="16"/>
      <c r="O57" s="16"/>
      <c r="P57" s="16"/>
      <c r="Q57" s="16"/>
      <c r="R57" s="16"/>
      <c r="S57" s="16"/>
      <c r="T57" s="16"/>
      <c r="U57" s="16"/>
      <c r="V57" s="26">
        <v>7312599</v>
      </c>
      <c r="W57" s="26">
        <v>6863242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1221912</v>
      </c>
      <c r="M58" s="26">
        <v>1221912</v>
      </c>
      <c r="N58" s="16"/>
      <c r="O58" s="16"/>
      <c r="P58" s="16"/>
      <c r="Q58" s="16"/>
      <c r="R58" s="16"/>
      <c r="S58" s="16"/>
      <c r="T58" s="16"/>
      <c r="U58" s="16"/>
      <c r="V58" s="26">
        <v>1117036</v>
      </c>
      <c r="W58" s="26">
        <v>554922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1074060</v>
      </c>
      <c r="M61" s="26">
        <v>1074060</v>
      </c>
      <c r="N61" s="16"/>
      <c r="O61" s="16"/>
      <c r="P61" s="16"/>
      <c r="Q61" s="16"/>
      <c r="R61" s="16"/>
      <c r="S61" s="16"/>
      <c r="T61" s="16"/>
      <c r="U61" s="16"/>
      <c r="V61" s="26">
        <v>1770729</v>
      </c>
      <c r="W61" s="26">
        <v>573064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>
        <v>1492085.44</v>
      </c>
      <c r="N62" s="16"/>
      <c r="O62" s="16"/>
      <c r="P62" s="16"/>
      <c r="Q62" s="16"/>
      <c r="R62" s="16"/>
      <c r="S62" s="16"/>
      <c r="T62" s="16"/>
      <c r="U62" s="16"/>
      <c r="V62" s="26">
        <v>594988.22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99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100</v>
      </c>
      <c r="F64" s="16"/>
      <c r="G64" s="16"/>
      <c r="H64" s="16"/>
      <c r="I64" s="16"/>
      <c r="J64" s="16"/>
      <c r="K64" s="16"/>
      <c r="L64" s="26">
        <v>1485414</v>
      </c>
      <c r="M64" s="26">
        <v>1485414</v>
      </c>
      <c r="N64" s="16"/>
      <c r="O64" s="16"/>
      <c r="P64" s="16"/>
      <c r="Q64" s="16"/>
      <c r="R64" s="16"/>
      <c r="S64" s="16"/>
      <c r="T64" s="16"/>
      <c r="U64" s="16"/>
      <c r="V64" s="26">
        <v>332519.58</v>
      </c>
      <c r="W64" s="26">
        <v>840408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8104569</v>
      </c>
      <c r="M65" s="26">
        <v>13858601.18</v>
      </c>
      <c r="N65" s="16"/>
      <c r="O65" s="16"/>
      <c r="P65" s="16"/>
      <c r="Q65" s="16"/>
      <c r="R65" s="16"/>
      <c r="S65" s="16"/>
      <c r="T65" s="16"/>
      <c r="U65" s="16"/>
      <c r="V65" s="26">
        <v>12663523</v>
      </c>
      <c r="W65" s="26">
        <v>9663871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1463933</v>
      </c>
      <c r="M66" s="26">
        <v>10912629</v>
      </c>
      <c r="N66" s="16"/>
      <c r="O66" s="16"/>
      <c r="P66" s="16"/>
      <c r="Q66" s="16"/>
      <c r="R66" s="16"/>
      <c r="S66" s="16"/>
      <c r="T66" s="16"/>
      <c r="U66" s="16"/>
      <c r="V66" s="26">
        <v>2634989.85</v>
      </c>
      <c r="W66" s="26">
        <v>3334421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>
        <v>187009</v>
      </c>
      <c r="W68" s="26">
        <v>195477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996924</v>
      </c>
      <c r="M69" s="26">
        <v>996924</v>
      </c>
      <c r="N69" s="16"/>
      <c r="O69" s="16"/>
      <c r="P69" s="16"/>
      <c r="Q69" s="16"/>
      <c r="R69" s="16"/>
      <c r="S69" s="16"/>
      <c r="T69" s="16"/>
      <c r="U69" s="16"/>
      <c r="V69" s="26">
        <v>848705</v>
      </c>
      <c r="W69" s="26">
        <v>505237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5706633.2000000002</v>
      </c>
      <c r="M77" s="28">
        <v>5706633.2400000002</v>
      </c>
      <c r="N77" s="15"/>
      <c r="O77" s="15"/>
      <c r="P77" s="15"/>
      <c r="Q77" s="15"/>
      <c r="R77" s="15"/>
      <c r="S77" s="15"/>
      <c r="T77" s="15"/>
      <c r="U77" s="15"/>
      <c r="V77" s="28">
        <v>7888240.7999999998</v>
      </c>
      <c r="W77" s="28">
        <v>7888240.7999999998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25511247.149999999</v>
      </c>
      <c r="M78" s="26">
        <v>34014996.200000003</v>
      </c>
      <c r="N78" s="16"/>
      <c r="O78" s="16"/>
      <c r="P78" s="16"/>
      <c r="Q78" s="16"/>
      <c r="R78" s="16"/>
      <c r="S78" s="16"/>
      <c r="T78" s="16"/>
      <c r="U78" s="16"/>
      <c r="V78" s="26">
        <v>17562052.800000001</v>
      </c>
      <c r="W78" s="26">
        <v>35121997.840000004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3934929.69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>
        <v>8060845.5800000001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2020-09-28T13:08:51Z</dcterms:modified>
</cp:coreProperties>
</file>