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workbookProtection workbookAlgorithmName="SHA-512" workbookHashValue="Ng5/NHslFW+G09RCr7Px3tfqbFvu9iBMY33i0ecWCFUs88Lm4tKcFR5aHbBnOCuEvCHm4JIIqNjmdF626cH3mw==" workbookSaltValue="NAxiamLETRlSqgw2+yAV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2" i="1" l="1"/>
  <c r="W78" i="1"/>
  <c r="W77" i="1"/>
  <c r="W73" i="1"/>
  <c r="W71" i="1"/>
  <c r="W69" i="1"/>
  <c r="W68" i="1"/>
  <c r="W67" i="1"/>
  <c r="W65" i="1"/>
  <c r="W64" i="1"/>
  <c r="W61" i="1"/>
  <c r="W58" i="1"/>
  <c r="W57" i="1"/>
  <c r="W56" i="1"/>
  <c r="W54" i="1"/>
  <c r="W53" i="1"/>
  <c r="W52" i="1"/>
  <c r="W49" i="1"/>
</calcChain>
</file>

<file path=xl/sharedStrings.xml><?xml version="1.0" encoding="utf-8"?>
<sst xmlns="http://schemas.openxmlformats.org/spreadsheetml/2006/main" count="180" uniqueCount="111">
  <si>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</si>
  <si>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</si>
  <si>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</si>
  <si>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</si>
  <si>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</si>
  <si>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</si>
  <si>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</si>
  <si>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</si>
  <si>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</si>
  <si>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</si>
  <si>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</si>
  <si>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</si>
  <si>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</si>
  <si>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</si>
  <si>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</si>
  <si>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</si>
  <si>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</si>
  <si>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</si>
  <si>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</si>
  <si>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</si>
  <si>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</si>
  <si>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</si>
  <si>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</si>
  <si>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</si>
  <si>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</si>
  <si>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</si>
  <si>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</si>
  <si>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</si>
  <si>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</si>
  <si>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</si>
  <si>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</si>
  <si>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</si>
  <si>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</si>
  <si>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</si>
  <si>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</si>
  <si>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</si>
  <si>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</si>
  <si>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</si>
  <si>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</si>
  <si>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</si>
  <si>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</si>
  <si>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</si>
  <si>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</si>
  <si>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</si>
  <si>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</si>
  <si>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</si>
  <si>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</si>
  <si>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</si>
  <si>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</si>
  <si>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</si>
  <si>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</si>
  <si>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</si>
  <si>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</si>
  <si>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</si>
  <si>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</si>
  <si>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</si>
  <si>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</si>
  <si>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</si>
  <si>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</si>
  <si>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</si>
  <si>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</si>
  <si>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</si>
  <si>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</si>
  <si>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</si>
  <si>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</si>
  <si>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</si>
  <si>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</si>
  <si>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</si>
  <si>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</si>
  <si>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</si>
  <si>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</si>
  <si>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</si>
  <si>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</si>
  <si>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</si>
  <si>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</si>
  <si>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</si>
  <si>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</si>
  <si>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</si>
  <si>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</si>
  <si>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</si>
  <si>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</si>
  <si>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</si>
  <si>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</si>
  <si>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</si>
  <si>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</si>
  <si>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</si>
  <si>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</si>
  <si>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</si>
  <si>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</si>
  <si>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</si>
  <si>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</si>
  <si>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</si>
  <si>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</si>
  <si>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</si>
  <si>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</si>
  <si>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</si>
  <si>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</si>
  <si>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</si>
  <si>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</si>
  <si>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</si>
  <si>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</si>
  <si>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Tarimoro</t>
  </si>
  <si>
    <t>http://www.tarimoro.gob.mx/transparencia/cuenta-publica-y-transparencia/cuenta-publica-2020/cuenta-publica-y-transparencia-centralizada-del-segundo-trimestre-2020/</t>
  </si>
  <si>
    <t>http://www.tarimoro.gob.mx/transparencia/cuenta-publica-y-transparencia/cuenta-publica-2020/ley-de-disciplina-financiera-2020/</t>
  </si>
  <si>
    <t>N.R.</t>
  </si>
  <si>
    <t>N.A.</t>
  </si>
  <si>
    <t>Municipio de Tarimoro</t>
  </si>
  <si>
    <t>Se pagó anticipadamente en el mes de mayo de 2019</t>
  </si>
  <si>
    <t>Se pagó anticipadamente en el mes de diciembre de 2018.</t>
  </si>
  <si>
    <t>Información Validada con Estado analítico de ingresos del segundo trimestre</t>
  </si>
  <si>
    <t>Éste concepto corresponde a Derechos 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</si>
</sst>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TARIMOR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3132843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104</v>
      </c>
      <c r="G13" s="19" t="s">
        <v>56</v>
      </c>
      <c r="H13" s="19" t="s">
        <v>105</v>
      </c>
      <c r="I13" s="19" t="s">
        <v>106</v>
      </c>
      <c r="J13" s="25">
        <v>4779872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/>
      <c r="Q13" s="25"/>
      <c r="R13" s="25"/>
      <c r="S13" s="25"/>
      <c r="T13" s="25"/>
      <c r="U13" s="25"/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1460431.04</v>
      </c>
      <c r="M37" s="28">
        <v>4342437.58</v>
      </c>
      <c r="N37" s="15"/>
      <c r="O37" s="15"/>
      <c r="P37" s="15"/>
      <c r="Q37" s="15"/>
      <c r="R37" s="15"/>
      <c r="S37" s="15"/>
      <c r="T37" s="15"/>
      <c r="U37" s="15"/>
      <c r="V37" s="28">
        <v>3412288.21</v>
      </c>
      <c r="W37" s="28">
        <v>1345367.52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9010434.1899999995</v>
      </c>
      <c r="M38" s="26">
        <v>4662700.3600000003</v>
      </c>
      <c r="N38" s="16"/>
      <c r="O38" s="16"/>
      <c r="P38" s="16"/>
      <c r="Q38" s="16"/>
      <c r="R38" s="16"/>
      <c r="S38" s="16"/>
      <c r="T38" s="16"/>
      <c r="U38" s="16"/>
      <c r="V38" s="26">
        <v>7203337.3499999996</v>
      </c>
      <c r="W38" s="26">
        <v>9893811.2799999993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923390.43</v>
      </c>
      <c r="M39" s="26">
        <v>826465.61</v>
      </c>
      <c r="N39" s="16"/>
      <c r="O39" s="16"/>
      <c r="P39" s="16"/>
      <c r="Q39" s="16"/>
      <c r="R39" s="16"/>
      <c r="S39" s="16"/>
      <c r="T39" s="16"/>
      <c r="U39" s="16"/>
      <c r="V39" s="26">
        <v>771958.06</v>
      </c>
      <c r="W39" s="26">
        <v>863928.34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>
        <v>4000000</v>
      </c>
      <c r="N44" s="16"/>
      <c r="O44" s="16"/>
      <c r="P44" s="16"/>
      <c r="Q44" s="16"/>
      <c r="R44" s="16"/>
      <c r="S44" s="16"/>
      <c r="T44" s="16"/>
      <c r="U44" s="16"/>
      <c r="V44" s="26">
        <v>1000000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17098449.579999998</v>
      </c>
      <c r="M47" s="26">
        <v>5998614.2400000002</v>
      </c>
      <c r="N47" s="16"/>
      <c r="O47" s="16"/>
      <c r="P47" s="16"/>
      <c r="Q47" s="16"/>
      <c r="R47" s="16"/>
      <c r="S47" s="16"/>
      <c r="T47" s="16"/>
      <c r="U47" s="16"/>
      <c r="V47" s="26">
        <v>9629598.3300000001</v>
      </c>
      <c r="W47" s="26">
        <v>3759716.7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462552.82</v>
      </c>
      <c r="M49" s="28">
        <v>313847.37</v>
      </c>
      <c r="N49" s="23"/>
      <c r="O49" s="23"/>
      <c r="P49" s="23"/>
      <c r="Q49" s="23"/>
      <c r="R49" s="23"/>
      <c r="S49" s="23"/>
      <c r="T49" s="23"/>
      <c r="U49" s="23"/>
      <c r="V49" s="28">
        <v>7992987.46</v>
      </c>
      <c r="W49" s="28">
        <f>8465006.68-7992987.46</f>
        <v>472019.21999999974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58232.63</v>
      </c>
      <c r="M51" s="26">
        <v>275500</v>
      </c>
      <c r="N51" s="18"/>
      <c r="O51" s="18"/>
      <c r="P51" s="18"/>
      <c r="Q51" s="18"/>
      <c r="R51" s="18"/>
      <c r="S51" s="18"/>
      <c r="T51" s="18"/>
      <c r="U51" s="18"/>
      <c r="V51" s="26">
        <v>8000</v>
      </c>
      <c r="W51" s="26">
        <v>10000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1120183.3600000001</v>
      </c>
      <c r="M52" s="26">
        <v>1428869.6</v>
      </c>
      <c r="N52" s="16"/>
      <c r="O52" s="16"/>
      <c r="P52" s="16"/>
      <c r="Q52" s="16"/>
      <c r="R52" s="16"/>
      <c r="S52" s="16"/>
      <c r="T52" s="16"/>
      <c r="U52" s="16"/>
      <c r="V52" s="26">
        <v>1282564.29</v>
      </c>
      <c r="W52" s="26">
        <f>2375969.36-1282564.29</f>
        <v>1093405.0699999998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381748.03</v>
      </c>
      <c r="M53" s="26">
        <v>223741.31</v>
      </c>
      <c r="N53" s="16"/>
      <c r="O53" s="16"/>
      <c r="P53" s="16"/>
      <c r="Q53" s="16"/>
      <c r="R53" s="16"/>
      <c r="S53" s="16"/>
      <c r="T53" s="16"/>
      <c r="U53" s="16"/>
      <c r="V53" s="26">
        <v>60583.55</v>
      </c>
      <c r="W53" s="26">
        <f>111957.59-60583.6</f>
        <v>51373.99</v>
      </c>
      <c r="X53" s="16"/>
      <c r="Y53" s="16"/>
      <c r="Z53" s="16"/>
      <c r="AA53" s="16"/>
      <c r="AB53" s="16"/>
      <c r="AC53" s="16"/>
      <c r="AD53" s="16"/>
      <c r="AE53" s="16"/>
      <c r="AF53" s="46" t="s">
        <v>109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70369.45</v>
      </c>
      <c r="M54" s="26">
        <v>76550.710000000006</v>
      </c>
      <c r="N54" s="16"/>
      <c r="O54" s="16"/>
      <c r="P54" s="16"/>
      <c r="Q54" s="16"/>
      <c r="R54" s="16"/>
      <c r="S54" s="16"/>
      <c r="T54" s="16"/>
      <c r="U54" s="16"/>
      <c r="V54" s="26">
        <v>159520.85999999999</v>
      </c>
      <c r="W54" s="26">
        <f>264539.54-159520.86</f>
        <v>105018.68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11025524.84</v>
      </c>
      <c r="M56" s="26">
        <v>10048275.630000001</v>
      </c>
      <c r="N56" s="16"/>
      <c r="O56" s="16"/>
      <c r="P56" s="16"/>
      <c r="Q56" s="16"/>
      <c r="R56" s="16"/>
      <c r="S56" s="16"/>
      <c r="T56" s="16"/>
      <c r="U56" s="16"/>
      <c r="V56" s="26">
        <v>10883828.720000001</v>
      </c>
      <c r="W56" s="26">
        <f>20615648.36-10883828.7</f>
        <v>9731819.6600000001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6449397.54</v>
      </c>
      <c r="M57" s="26">
        <v>6761794.1500000004</v>
      </c>
      <c r="N57" s="16"/>
      <c r="O57" s="16"/>
      <c r="P57" s="16"/>
      <c r="Q57" s="16"/>
      <c r="R57" s="16"/>
      <c r="S57" s="16"/>
      <c r="T57" s="16"/>
      <c r="U57" s="16"/>
      <c r="V57" s="26">
        <v>7164911.5599999996</v>
      </c>
      <c r="W57" s="26">
        <f>14284100.96-7164911.56</f>
        <v>7119189.4000000013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749452.06</v>
      </c>
      <c r="M58" s="26">
        <v>743945.89</v>
      </c>
      <c r="N58" s="16"/>
      <c r="O58" s="16"/>
      <c r="P58" s="16"/>
      <c r="Q58" s="16"/>
      <c r="R58" s="16"/>
      <c r="S58" s="16"/>
      <c r="T58" s="16"/>
      <c r="U58" s="16"/>
      <c r="V58" s="26">
        <v>566710.64</v>
      </c>
      <c r="W58" s="26">
        <f>1479749.26-566710.64</f>
        <v>913038.62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1088813.6299999999</v>
      </c>
      <c r="M61" s="26">
        <v>947786.78</v>
      </c>
      <c r="N61" s="16"/>
      <c r="O61" s="16"/>
      <c r="P61" s="16"/>
      <c r="Q61" s="16"/>
      <c r="R61" s="16"/>
      <c r="S61" s="16"/>
      <c r="T61" s="16"/>
      <c r="U61" s="16"/>
      <c r="V61" s="26">
        <v>795673.96</v>
      </c>
      <c r="W61" s="26">
        <f>1196509.68-795673.96</f>
        <v>400835.72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249012.58</v>
      </c>
      <c r="M64" s="26">
        <v>227442.13</v>
      </c>
      <c r="N64" s="16"/>
      <c r="O64" s="16"/>
      <c r="P64" s="16"/>
      <c r="Q64" s="16"/>
      <c r="R64" s="16"/>
      <c r="S64" s="16"/>
      <c r="T64" s="16"/>
      <c r="U64" s="16"/>
      <c r="V64" s="26">
        <v>222621.25</v>
      </c>
      <c r="W64" s="26">
        <f>422766.82-222621.25</f>
        <v>200145.57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584485</v>
      </c>
      <c r="M65" s="26">
        <v>3098078</v>
      </c>
      <c r="N65" s="16"/>
      <c r="O65" s="16"/>
      <c r="P65" s="16"/>
      <c r="Q65" s="16"/>
      <c r="R65" s="16"/>
      <c r="S65" s="16"/>
      <c r="T65" s="16"/>
      <c r="U65" s="16"/>
      <c r="V65" s="26">
        <v>171364</v>
      </c>
      <c r="W65" s="26">
        <f>2023505-171364</f>
        <v>1852141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932.5</v>
      </c>
      <c r="M67" s="26">
        <v>978.8</v>
      </c>
      <c r="N67" s="16"/>
      <c r="O67" s="16"/>
      <c r="P67" s="16"/>
      <c r="Q67" s="16"/>
      <c r="R67" s="16"/>
      <c r="S67" s="16"/>
      <c r="T67" s="16"/>
      <c r="U67" s="16"/>
      <c r="V67" s="26">
        <v>1430.85</v>
      </c>
      <c r="W67" s="26">
        <f>2452.64-1430.85</f>
        <v>1021.79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29263.78</v>
      </c>
      <c r="M68" s="26">
        <v>29235.439999999999</v>
      </c>
      <c r="N68" s="16"/>
      <c r="O68" s="16"/>
      <c r="P68" s="16"/>
      <c r="Q68" s="16"/>
      <c r="R68" s="16"/>
      <c r="S68" s="16"/>
      <c r="T68" s="16"/>
      <c r="U68" s="16"/>
      <c r="V68" s="26">
        <v>30390.240000000002</v>
      </c>
      <c r="W68" s="26">
        <f>60780.48-30390.24</f>
        <v>30390.240000000002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150969.14000000001</v>
      </c>
      <c r="M69" s="26">
        <v>151626.6</v>
      </c>
      <c r="N69" s="16"/>
      <c r="O69" s="16"/>
      <c r="P69" s="16"/>
      <c r="Q69" s="16"/>
      <c r="R69" s="16"/>
      <c r="S69" s="16"/>
      <c r="T69" s="16"/>
      <c r="U69" s="16"/>
      <c r="V69" s="26">
        <v>119073.62</v>
      </c>
      <c r="W69" s="26">
        <f>233049.57-119073.6</f>
        <v>113975.97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69184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114706.82</v>
      </c>
      <c r="M71" s="26">
        <v>129434.74</v>
      </c>
      <c r="N71" s="16"/>
      <c r="O71" s="16"/>
      <c r="P71" s="16"/>
      <c r="Q71" s="16"/>
      <c r="R71" s="16"/>
      <c r="S71" s="16"/>
      <c r="T71" s="16"/>
      <c r="U71" s="16"/>
      <c r="V71" s="26">
        <v>21111.37</v>
      </c>
      <c r="W71" s="26">
        <f>125276.1-21111.37</f>
        <v>104164.73000000001</v>
      </c>
      <c r="X71" s="16"/>
      <c r="Y71" s="16"/>
      <c r="Z71" s="16"/>
      <c r="AA71" s="16"/>
      <c r="AB71" s="16"/>
      <c r="AC71" s="16"/>
      <c r="AD71" s="16"/>
      <c r="AE71" s="16"/>
      <c r="AF71" s="46" t="s">
        <v>110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>
        <v>600000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101186.98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9545876.5600000005</v>
      </c>
      <c r="M73" s="26">
        <v>1746985.16</v>
      </c>
      <c r="N73" s="16"/>
      <c r="O73" s="16"/>
      <c r="P73" s="16"/>
      <c r="Q73" s="16"/>
      <c r="R73" s="16"/>
      <c r="S73" s="16"/>
      <c r="T73" s="16"/>
      <c r="U73" s="16"/>
      <c r="V73" s="26">
        <v>3561831.04</v>
      </c>
      <c r="W73" s="26">
        <f>5412279.98-3561831.04</f>
        <v>1850448.9400000004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6037122</v>
      </c>
      <c r="M77" s="28">
        <v>2012374</v>
      </c>
      <c r="N77" s="15"/>
      <c r="O77" s="15"/>
      <c r="P77" s="15"/>
      <c r="Q77" s="15"/>
      <c r="R77" s="15"/>
      <c r="S77" s="15"/>
      <c r="T77" s="15"/>
      <c r="U77" s="15"/>
      <c r="V77" s="28">
        <v>4187896</v>
      </c>
      <c r="W77" s="28">
        <f>12443688-4187896</f>
        <v>8255792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5796819</v>
      </c>
      <c r="M78" s="26">
        <v>5796822</v>
      </c>
      <c r="N78" s="16"/>
      <c r="O78" s="16"/>
      <c r="P78" s="16"/>
      <c r="Q78" s="16"/>
      <c r="R78" s="16"/>
      <c r="S78" s="16"/>
      <c r="T78" s="16"/>
      <c r="U78" s="16"/>
      <c r="V78" s="26">
        <v>3974920</v>
      </c>
      <c r="W78" s="26">
        <f>11924960-3974720</f>
        <v>7950240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6387209.46</v>
      </c>
      <c r="M82" s="26">
        <v>24287684.850000001</v>
      </c>
      <c r="N82" s="16"/>
      <c r="O82" s="16"/>
      <c r="P82" s="16"/>
      <c r="Q82" s="16"/>
      <c r="R82" s="16"/>
      <c r="S82" s="16"/>
      <c r="T82" s="16"/>
      <c r="U82" s="16"/>
      <c r="V82" s="26">
        <v>673175.19</v>
      </c>
      <c r="W82" s="26">
        <f>2750690.99-673175.19</f>
        <v>2077515.8000000003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2020-09-28T15:52:58Z</dcterms:modified>
</cp:coreProperties>
</file>