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zYwEoShR8uZ8oxIAauP/uxToLaY1rtRMO5eX8yba570heN7SBt4VpvHue32s7PWiHW6qbYY/4VxcpnuJmqrnlQ==" workbookSaltValue="Q6TduA0ODxW3E01AyINVe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M61" i="1"/>
  <c r="L61" i="1"/>
  <c r="M58" i="1"/>
  <c r="L58" i="1"/>
  <c r="M57" i="1"/>
  <c r="L57" i="1"/>
  <c r="M56" i="1"/>
  <c r="L56" i="1"/>
  <c r="L49" i="1"/>
  <c r="L12" i="1"/>
</calcChain>
</file>

<file path=xl/sharedStrings.xml><?xml version="1.0" encoding="utf-8"?>
<sst xmlns="http://schemas.openxmlformats.org/spreadsheetml/2006/main" count="188" uniqueCount="107">
  <si>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</si>
  <si>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</si>
  <si>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</si>
  <si>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</si>
  <si>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</si>
  <si>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</si>
  <si>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</si>
  <si>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</si>
  <si>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</si>
  <si>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</si>
  <si>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</si>
  <si>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</si>
  <si>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</si>
  <si>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</si>
  <si>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</si>
  <si>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</si>
  <si>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</si>
  <si>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</si>
  <si>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</si>
  <si>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</si>
  <si>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</si>
  <si>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</si>
  <si>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</si>
  <si>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</si>
  <si>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</si>
  <si>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</si>
  <si>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</si>
  <si>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</si>
  <si>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</si>
  <si>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</si>
  <si>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</si>
  <si>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</si>
  <si>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</si>
  <si>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</si>
  <si>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</si>
  <si>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</si>
  <si>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</si>
  <si>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</si>
  <si>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</si>
  <si>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</si>
  <si>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</si>
  <si>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</si>
  <si>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</si>
  <si>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</si>
  <si>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</si>
  <si>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</si>
  <si>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</si>
  <si>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</si>
  <si>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</si>
  <si>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</si>
  <si>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</si>
  <si>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</si>
  <si>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</si>
  <si>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</si>
  <si>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</si>
  <si>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</si>
  <si>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</si>
  <si>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</si>
  <si>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</si>
  <si>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</si>
  <si>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</si>
  <si>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</si>
  <si>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</si>
  <si>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</si>
  <si>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</si>
  <si>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</si>
  <si>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</si>
  <si>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</si>
  <si>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</si>
  <si>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</si>
  <si>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</si>
  <si>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</si>
  <si>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</si>
  <si>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</si>
  <si>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</si>
  <si>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</si>
  <si>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</si>
  <si>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</si>
  <si>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</si>
  <si>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</si>
  <si>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</si>
  <si>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</si>
  <si>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</si>
  <si>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</si>
  <si>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</si>
  <si>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</si>
  <si>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</si>
  <si>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</si>
  <si>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</si>
  <si>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</si>
  <si>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</si>
  <si>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</si>
  <si>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</si>
  <si>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</si>
  <si>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</si>
  <si>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</si>
  <si>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</si>
  <si>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</si>
  <si>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</si>
  <si>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</si>
  <si>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</si>
  <si>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</si>
  <si>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Ameca</t>
  </si>
  <si>
    <t>062/2011</t>
  </si>
  <si>
    <t xml:space="preserve">Municipio de Ameca </t>
  </si>
  <si>
    <t>El saldo   de la cuenta de deuda pública  es la suma de  la cuenta de porción a corto plazo de la deuda pública interna mas la cuenta de préstamo de la deuda pública interna por pagar a largo plazo al mes de noviembre 2019. Información se ajustará en la evaluación de la Cuenta Pública 2019.</t>
  </si>
  <si>
    <t>Información preliminar al mes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</si>
</sst>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AMECA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AA1" zoomScale="40" zoomScaleNormal="40" workbookViewId="0">
      <selection activeCell="AF12" sqref="AF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101</v>
      </c>
    </row>
    <row r="4" spans="2:32" ht="30" customHeight="1" x14ac:dyDescent="0.45">
      <c r="B4" s="30" t="s">
        <v>2</v>
      </c>
      <c r="C4" s="1" t="s">
        <v>102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96</v>
      </c>
      <c r="M11" s="41" t="s">
        <v>97</v>
      </c>
      <c r="N11" s="41" t="s">
        <v>96</v>
      </c>
      <c r="O11" s="41" t="s">
        <v>97</v>
      </c>
      <c r="P11" s="41" t="s">
        <v>96</v>
      </c>
      <c r="Q11" s="41" t="s">
        <v>97</v>
      </c>
      <c r="R11" s="41" t="s">
        <v>96</v>
      </c>
      <c r="S11" s="41" t="s">
        <v>97</v>
      </c>
      <c r="T11" s="41" t="s">
        <v>96</v>
      </c>
      <c r="U11" s="41" t="s">
        <v>97</v>
      </c>
      <c r="V11" s="41" t="s">
        <v>94</v>
      </c>
      <c r="W11" s="41" t="s">
        <v>95</v>
      </c>
      <c r="X11" s="41" t="s">
        <v>94</v>
      </c>
      <c r="Y11" s="41" t="s">
        <v>95</v>
      </c>
      <c r="Z11" s="41" t="s">
        <v>94</v>
      </c>
      <c r="AA11" s="41" t="s">
        <v>95</v>
      </c>
      <c r="AB11" s="41" t="s">
        <v>94</v>
      </c>
      <c r="AC11" s="41" t="s">
        <v>95</v>
      </c>
      <c r="AD11" s="41" t="s">
        <v>94</v>
      </c>
      <c r="AE11" s="41" t="s">
        <v>95</v>
      </c>
      <c r="AF11" s="41"/>
    </row>
    <row r="12" spans="2:32" ht="71.25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92</v>
      </c>
      <c r="I12" s="21" t="s">
        <v>104</v>
      </c>
      <c r="J12" s="24">
        <v>38000000</v>
      </c>
      <c r="K12" s="21" t="s">
        <v>93</v>
      </c>
      <c r="L12" s="24">
        <f>991362.13+31903774.1</f>
        <v>32895136.23</v>
      </c>
      <c r="M12" s="24">
        <v>35688888.920000002</v>
      </c>
      <c r="N12" s="24">
        <v>1013146.0000000001</v>
      </c>
      <c r="O12" s="24">
        <v>487179.48</v>
      </c>
      <c r="P12" s="24">
        <v>691255.75</v>
      </c>
      <c r="Q12" s="24">
        <v>475243.3</v>
      </c>
      <c r="R12" s="24"/>
      <c r="S12" s="24"/>
      <c r="T12" s="24"/>
      <c r="U12" s="24"/>
      <c r="V12" s="24"/>
      <c r="W12" s="24">
        <v>35688888.920000002</v>
      </c>
      <c r="X12" s="24"/>
      <c r="Y12" s="24"/>
      <c r="Z12" s="24"/>
      <c r="AA12" s="24"/>
      <c r="AB12" s="24"/>
      <c r="AC12" s="24"/>
      <c r="AD12" s="24"/>
      <c r="AE12" s="24"/>
      <c r="AF12" s="44" t="s">
        <v>105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54876.91</v>
      </c>
      <c r="M37" s="28">
        <v>54876.01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 t="s">
        <v>106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82600</v>
      </c>
      <c r="M38" s="26">
        <v>82600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 t="s">
        <v>106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26499.16</v>
      </c>
      <c r="M39" s="26">
        <v>26677.27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 t="s">
        <v>106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22736.85</v>
      </c>
      <c r="M46" s="28">
        <v>10766.71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 t="s">
        <v>106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14873190.390000001</v>
      </c>
      <c r="M47" s="26">
        <v>10657715.58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106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 t="e">
        <f>14642856.73-#REF!-#REF!</f>
        <v>#REF!</v>
      </c>
      <c r="M49" s="28">
        <v>2339924.86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 t="s">
        <v>106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3063827.64</v>
      </c>
      <c r="M52" s="26">
        <v>2893356.41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 t="s">
        <v>106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764042.88</v>
      </c>
      <c r="M53" s="26">
        <v>625886.93999999994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 t="s">
        <v>106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166251.99</v>
      </c>
      <c r="M54" s="26">
        <v>168470.39999999999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 t="s">
        <v>106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f>16991570.57+1371582.59</f>
        <v>18363153.16</v>
      </c>
      <c r="M56" s="26">
        <f>15100000.41-1625110.07+995560.68+863.63</f>
        <v>14471314.65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 t="s">
        <v>106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f>79654.13+1786084.14</f>
        <v>1865738.27</v>
      </c>
      <c r="M57" s="26">
        <f>+-107913.36+1714700.4</f>
        <v>1606787.0399999998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 t="s">
        <v>106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f>837915.91+137601.55</f>
        <v>975517.46</v>
      </c>
      <c r="M58" s="26">
        <f>692571.65+132819.01+7400.97</f>
        <v>832791.63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 t="s">
        <v>106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f>488068.3+79792.25</f>
        <v>567860.55000000005</v>
      </c>
      <c r="M61" s="26">
        <f>559481.11+91047.38</f>
        <v>650528.49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 t="s">
        <v>106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f>597568.39+3282.91</f>
        <v>600851.30000000005</v>
      </c>
      <c r="M64" s="26">
        <v>543624.30000000005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 t="s">
        <v>106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3989718</v>
      </c>
      <c r="M65" s="26">
        <v>320374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 t="s">
        <v>106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95425.279999999999</v>
      </c>
      <c r="M67" s="26">
        <v>95312.73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106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51444.14</v>
      </c>
      <c r="M68" s="26">
        <v>77166.210000000006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106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245745.04</v>
      </c>
      <c r="M69" s="26">
        <v>258861.78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106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6899708.7000000002</v>
      </c>
      <c r="M77" s="28">
        <v>4600617.04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 t="s">
        <v>106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10601866.08</v>
      </c>
      <c r="M78" s="26">
        <v>10601866.08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 t="s">
        <v>106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2020-09-28T04:45:45Z</dcterms:modified>
</cp:coreProperties>
</file>