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0zuW9exIjNS0nsFLp9OSU+LW9VVJPk+7lVE3eVD20i7dMwfXXTfW/oKCBxiNuoV3UzEXtIXdJfrXCAv8G7vYag==" workbookSaltValue="DD+/uCxiVj5YN/pYMzlg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4" i="1" l="1"/>
  <c r="V64" i="1"/>
  <c r="W58" i="1"/>
  <c r="V58" i="1"/>
  <c r="W53" i="1"/>
  <c r="V53" i="1"/>
  <c r="W52" i="1"/>
  <c r="V52" i="1"/>
  <c r="W49" i="1"/>
  <c r="V49" i="1"/>
</calcChain>
</file>

<file path=xl/sharedStrings.xml><?xml version="1.0" encoding="utf-8"?>
<sst xmlns="http://schemas.openxmlformats.org/spreadsheetml/2006/main" count="174" uniqueCount="104">
  <si>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</si>
  <si>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</si>
  <si>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</si>
  <si>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</si>
  <si>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</si>
  <si>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</si>
  <si>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</si>
  <si>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</si>
  <si>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</si>
  <si>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</si>
  <si>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</si>
  <si>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</si>
  <si>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</si>
  <si>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</si>
  <si>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</si>
  <si>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</si>
  <si>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</si>
  <si>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</si>
  <si>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</si>
  <si>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</si>
  <si>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</si>
  <si>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</si>
  <si>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</si>
  <si>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</si>
  <si>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</si>
  <si>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</si>
  <si>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</si>
  <si>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</si>
  <si>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</si>
  <si>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</si>
  <si>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</si>
  <si>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</si>
  <si>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</si>
  <si>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</si>
  <si>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</si>
  <si>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</si>
  <si>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</si>
  <si>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</si>
  <si>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</si>
  <si>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</si>
  <si>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</si>
  <si>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</si>
  <si>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</si>
  <si>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</si>
  <si>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</si>
  <si>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</si>
  <si>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</si>
  <si>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</si>
  <si>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</si>
  <si>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</si>
  <si>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</si>
  <si>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</si>
  <si>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</si>
  <si>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</si>
  <si>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</si>
  <si>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</si>
  <si>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</si>
  <si>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</si>
  <si>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</si>
  <si>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</si>
  <si>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</si>
  <si>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</si>
  <si>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</si>
  <si>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</si>
  <si>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</si>
  <si>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</si>
  <si>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</si>
  <si>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</si>
  <si>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</si>
  <si>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</si>
  <si>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</si>
  <si>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</si>
  <si>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</si>
  <si>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</si>
  <si>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</si>
  <si>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</si>
  <si>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</si>
  <si>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</si>
  <si>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</si>
  <si>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</si>
  <si>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</si>
  <si>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</si>
  <si>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</si>
  <si>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</si>
  <si>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</si>
  <si>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</si>
  <si>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</si>
  <si>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</si>
  <si>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</si>
  <si>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</si>
  <si>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</si>
  <si>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</si>
  <si>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</si>
  <si>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</si>
  <si>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</si>
  <si>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</si>
  <si>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</si>
  <si>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</si>
  <si>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</si>
  <si>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</si>
  <si>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</si>
  <si>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Tuxcacuesco</t>
  </si>
  <si>
    <t>www.tuxcacuesco.gob.mx</t>
  </si>
  <si>
    <t>Municipio de Tuxcacuesco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</si>
</sst>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UXCACUESC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48</v>
      </c>
      <c r="H12" s="21" t="s">
        <v>48</v>
      </c>
      <c r="I12" s="21" t="s">
        <v>103</v>
      </c>
      <c r="J12" s="24">
        <v>5000000</v>
      </c>
      <c r="K12" s="21" t="s">
        <v>92</v>
      </c>
      <c r="L12" s="24">
        <v>2469778.4750000001</v>
      </c>
      <c r="M12" s="24">
        <v>2264957.04</v>
      </c>
      <c r="N12" s="24">
        <v>204821.435</v>
      </c>
      <c r="O12" s="24">
        <v>204821.435</v>
      </c>
      <c r="P12" s="24">
        <v>68357.56</v>
      </c>
      <c r="Q12" s="24">
        <v>62586.239999999998</v>
      </c>
      <c r="R12" s="24"/>
      <c r="S12" s="24"/>
      <c r="T12" s="24"/>
      <c r="U12" s="24"/>
      <c r="V12" s="24">
        <v>2136751.92</v>
      </c>
      <c r="W12" s="24">
        <v>2008546.8</v>
      </c>
      <c r="X12" s="24">
        <v>128205.12</v>
      </c>
      <c r="Y12" s="24">
        <v>128205.12</v>
      </c>
      <c r="Z12" s="24">
        <v>57972.480000000003</v>
      </c>
      <c r="AA12" s="24">
        <v>107448.74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/>
      <c r="G13" s="19" t="s">
        <v>48</v>
      </c>
      <c r="H13" s="19" t="s">
        <v>48</v>
      </c>
      <c r="I13" s="19" t="s">
        <v>103</v>
      </c>
      <c r="J13" s="25">
        <v>3170290</v>
      </c>
      <c r="K13" s="19" t="s">
        <v>92</v>
      </c>
      <c r="L13" s="25">
        <v>76616.22</v>
      </c>
      <c r="M13" s="25"/>
      <c r="N13" s="25"/>
      <c r="O13" s="25"/>
      <c r="P13" s="25">
        <v>7844.6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/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300</v>
      </c>
      <c r="W46" s="28">
        <v>300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247695.6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3891673.47</v>
      </c>
      <c r="W48" s="26">
        <v>2373131.4900000002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102385.02</v>
      </c>
      <c r="M49" s="28">
        <v>85802.96</v>
      </c>
      <c r="N49" s="23"/>
      <c r="O49" s="23"/>
      <c r="P49" s="23"/>
      <c r="Q49" s="23"/>
      <c r="R49" s="23"/>
      <c r="S49" s="23"/>
      <c r="T49" s="23"/>
      <c r="U49" s="23"/>
      <c r="V49" s="28">
        <f>788844.34+25730.57</f>
        <v>814574.90999999992</v>
      </c>
      <c r="W49" s="28">
        <f>831151.67+34594.02</f>
        <v>865745.69000000006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125653.25</v>
      </c>
      <c r="M52" s="26">
        <v>193256.75</v>
      </c>
      <c r="N52" s="16"/>
      <c r="O52" s="16"/>
      <c r="P52" s="16"/>
      <c r="Q52" s="16"/>
      <c r="R52" s="16"/>
      <c r="S52" s="16"/>
      <c r="T52" s="16"/>
      <c r="U52" s="16"/>
      <c r="V52" s="26">
        <f>639975+25771</f>
        <v>665746</v>
      </c>
      <c r="W52" s="26">
        <f>720885+31243</f>
        <v>752128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1102.56</v>
      </c>
      <c r="M53" s="26">
        <v>1551.44</v>
      </c>
      <c r="N53" s="16"/>
      <c r="O53" s="16"/>
      <c r="P53" s="16"/>
      <c r="Q53" s="16"/>
      <c r="R53" s="16"/>
      <c r="S53" s="16"/>
      <c r="T53" s="16"/>
      <c r="U53" s="16"/>
      <c r="V53" s="26">
        <f>8434</f>
        <v>8434</v>
      </c>
      <c r="W53" s="26">
        <f>9679</f>
        <v>9679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42365.25</v>
      </c>
      <c r="M54" s="26">
        <v>52316.15</v>
      </c>
      <c r="N54" s="16"/>
      <c r="O54" s="16"/>
      <c r="P54" s="16"/>
      <c r="Q54" s="16"/>
      <c r="R54" s="16"/>
      <c r="S54" s="16"/>
      <c r="T54" s="16"/>
      <c r="U54" s="16"/>
      <c r="V54" s="26">
        <v>26191.08</v>
      </c>
      <c r="W54" s="26">
        <v>56696.08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5685265.3399999999</v>
      </c>
      <c r="M56" s="26">
        <v>5749876.2000000002</v>
      </c>
      <c r="N56" s="16"/>
      <c r="O56" s="16"/>
      <c r="P56" s="16"/>
      <c r="Q56" s="16"/>
      <c r="R56" s="16"/>
      <c r="S56" s="16"/>
      <c r="T56" s="16"/>
      <c r="U56" s="16"/>
      <c r="V56" s="26">
        <v>4598659.29</v>
      </c>
      <c r="W56" s="26">
        <v>9652752.6600000001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f>9301.08+23202.09+0.01+22650.33</f>
        <v>55153.509999999995</v>
      </c>
      <c r="W58" s="26">
        <f>21636.05+23202.09+963.43+50940.18</f>
        <v>96741.75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f>318429.46+776.67</f>
        <v>319206.13</v>
      </c>
      <c r="W64" s="26">
        <f>603444.37+2782.16</f>
        <v>606226.53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>
        <v>137274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18002.28</v>
      </c>
      <c r="W68" s="26">
        <v>36004.559999999998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508037</v>
      </c>
      <c r="W74" s="26">
        <v>748333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1429112.7</v>
      </c>
      <c r="M77" s="28">
        <v>468535.38</v>
      </c>
      <c r="N77" s="15"/>
      <c r="O77" s="15"/>
      <c r="P77" s="15"/>
      <c r="Q77" s="15"/>
      <c r="R77" s="15"/>
      <c r="S77" s="15"/>
      <c r="T77" s="15"/>
      <c r="U77" s="15"/>
      <c r="V77" s="28">
        <v>1696937.4</v>
      </c>
      <c r="W77" s="28">
        <v>3393874.8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735112.7</v>
      </c>
      <c r="M78" s="26">
        <v>735112.7</v>
      </c>
      <c r="N78" s="16"/>
      <c r="O78" s="16"/>
      <c r="P78" s="16"/>
      <c r="Q78" s="16"/>
      <c r="R78" s="16"/>
      <c r="S78" s="16"/>
      <c r="T78" s="16"/>
      <c r="U78" s="16"/>
      <c r="V78" s="26">
        <v>759059.28</v>
      </c>
      <c r="W78" s="26">
        <v>1518118.56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181681.44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2020-09-28T03:46:38Z</dcterms:modified>
</cp:coreProperties>
</file>