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PUEBLA\"/>
    </mc:Choice>
  </mc:AlternateContent>
  <xr:revisionPtr revIDLastSave="0" documentId="13_ncr:1_{CD9611DE-06BF-4387-AC4A-547E3020C85F}" xr6:coauthVersionLast="45" xr6:coauthVersionMax="45" xr10:uidLastSave="{00000000-0000-0000-0000-000000000000}"/>
  <workbookProtection workbookAlgorithmName="SHA-512" workbookHashValue="DHhm4Z4acho57agt8fUDVi6g7huwPpBCkI0N8I7Xz5XkViZYKGL45afRGOT+uNxOB6VRSFt2q/FYh8dxzfXMWg==" workbookSaltValue="1kkUtcpgEKKBbaQLlxWgBQ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6" i="1" l="1"/>
  <c r="O26" i="1"/>
  <c r="L26" i="1"/>
  <c r="M26" i="1" s="1"/>
</calcChain>
</file>

<file path=xl/sharedStrings.xml><?xml version="1.0" encoding="utf-8"?>
<sst xmlns="http://schemas.openxmlformats.org/spreadsheetml/2006/main" count="169" uniqueCount="106">
  <si>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</si>
  <si>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</si>
  <si>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</si>
  <si>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</si>
  <si>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</si>
  <si>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</si>
  <si>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</si>
  <si>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</si>
  <si>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</si>
  <si>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</si>
  <si>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</si>
  <si>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</si>
  <si>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</si>
  <si>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</si>
  <si>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</si>
  <si>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</si>
  <si>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</si>
  <si>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</si>
  <si>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</si>
  <si>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</si>
  <si>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</si>
  <si>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</si>
  <si>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</si>
  <si>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</si>
  <si>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</si>
  <si>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</si>
  <si>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</si>
  <si>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</si>
  <si>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</si>
  <si>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</si>
  <si>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</si>
  <si>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</si>
  <si>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</si>
  <si>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</si>
  <si>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</si>
  <si>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</si>
  <si>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</si>
  <si>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</si>
  <si>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</si>
  <si>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</si>
  <si>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</si>
  <si>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</si>
  <si>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</si>
  <si>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</si>
  <si>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</si>
  <si>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</si>
  <si>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</si>
  <si>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</si>
  <si>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</si>
  <si>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</si>
  <si>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</si>
  <si>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</si>
  <si>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</si>
  <si>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</si>
  <si>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</si>
  <si>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</si>
  <si>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</si>
  <si>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</si>
  <si>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</si>
  <si>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</si>
  <si>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</si>
  <si>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</si>
  <si>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</si>
  <si>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</si>
  <si>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</si>
  <si>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</si>
  <si>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</si>
  <si>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</si>
  <si>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</si>
  <si>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</si>
  <si>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</si>
  <si>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</si>
  <si>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</si>
  <si>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</si>
  <si>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</si>
  <si>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</si>
  <si>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</si>
  <si>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</si>
  <si>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</si>
  <si>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</si>
  <si>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</si>
  <si>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</si>
  <si>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</si>
  <si>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</si>
  <si>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</si>
  <si>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</si>
  <si>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</si>
  <si>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</si>
  <si>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</si>
  <si>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</si>
  <si>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</si>
  <si>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</si>
  <si>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</si>
  <si>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</si>
  <si>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</si>
  <si>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</si>
  <si>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</si>
  <si>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</si>
  <si>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Puebla</t>
  </si>
  <si>
    <t>San Pedro Cholula</t>
  </si>
  <si>
    <t>Crédito de Corto Plazo</t>
  </si>
  <si>
    <t>Banorte</t>
  </si>
  <si>
    <t>Q21-1019105</t>
  </si>
  <si>
    <t>MUNICIPIO DE SAN PEDRO CHOLULA</t>
  </si>
  <si>
    <t>Servicios personales por pagar; Transferencias otorgadas por pagar ; Retenciones y Contribuciones por pagar; Otros documentos por pagar; ingresos cobrados por adelantado (no son cuentas que solicita el formato SdA)</t>
  </si>
  <si>
    <t>CONVENIO CERESO-INTERMUNICIPAL; CONVENIO MANTENIMIENTO CERESO SAN PEDRO CHOLULA-GOB EDO; CONVENIO UNO MAS UNO; CONVENIO SAN PEDRO CHOLULA-TRIBUNAL SUPERIOR DE JUSTICIA; CONVENIO DIVERSAS OBRAS SAN PEDRO CHOLULA-GOB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</si>
</sst>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36" width="0" style="3" hidden="1"/>
    <col min="37" max="38" width="0" style="3" hidden="1" customWidth="1"/>
    <col min="39" max="41" width="0" style="3" hidden="1"/>
    <col min="42" max="43" width="0" style="3" hidden="1" customWidth="1"/>
    <col min="44" max="46" width="0" style="3" hidden="1"/>
    <col min="47" max="48" width="0" style="3" hidden="1" customWidth="1"/>
    <col min="49" max="51" width="0" style="3" hidden="1"/>
    <col min="52" max="53" width="0" style="3" hidden="1" customWidth="1"/>
    <col min="54" max="56" width="0" style="3" hidden="1"/>
    <col min="57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98</v>
      </c>
    </row>
    <row r="4" spans="2:32" ht="30" customHeight="1" x14ac:dyDescent="0.45">
      <c r="B4" s="30" t="s">
        <v>2</v>
      </c>
      <c r="C4" s="1" t="s">
        <v>99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97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93</v>
      </c>
      <c r="M11" s="41" t="s">
        <v>94</v>
      </c>
      <c r="N11" s="41" t="s">
        <v>93</v>
      </c>
      <c r="O11" s="41" t="s">
        <v>94</v>
      </c>
      <c r="P11" s="41" t="s">
        <v>93</v>
      </c>
      <c r="Q11" s="41" t="s">
        <v>94</v>
      </c>
      <c r="R11" s="41" t="s">
        <v>93</v>
      </c>
      <c r="S11" s="41" t="s">
        <v>94</v>
      </c>
      <c r="T11" s="41" t="s">
        <v>93</v>
      </c>
      <c r="U11" s="41" t="s">
        <v>94</v>
      </c>
      <c r="V11" s="41" t="s">
        <v>91</v>
      </c>
      <c r="W11" s="41" t="s">
        <v>92</v>
      </c>
      <c r="X11" s="41" t="s">
        <v>91</v>
      </c>
      <c r="Y11" s="41" t="s">
        <v>92</v>
      </c>
      <c r="Z11" s="41" t="s">
        <v>91</v>
      </c>
      <c r="AA11" s="41" t="s">
        <v>92</v>
      </c>
      <c r="AB11" s="41" t="s">
        <v>91</v>
      </c>
      <c r="AC11" s="41" t="s">
        <v>92</v>
      </c>
      <c r="AD11" s="41" t="s">
        <v>91</v>
      </c>
      <c r="AE11" s="41" t="s">
        <v>92</v>
      </c>
      <c r="AF11" s="41"/>
    </row>
    <row r="12" spans="2:32" ht="30" customHeight="1" x14ac:dyDescent="0.45">
      <c r="B12" s="8" t="s">
        <v>21</v>
      </c>
      <c r="C12" s="5" t="s">
        <v>22</v>
      </c>
      <c r="D12" s="21"/>
      <c r="E12" s="21"/>
      <c r="F12" s="21"/>
      <c r="G12" s="21"/>
      <c r="H12" s="21"/>
      <c r="I12" s="21"/>
      <c r="J12" s="24"/>
      <c r="K12" s="21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 t="s">
        <v>100</v>
      </c>
      <c r="E26" s="20" t="s">
        <v>101</v>
      </c>
      <c r="F26" s="20" t="s">
        <v>102</v>
      </c>
      <c r="G26" s="20" t="s">
        <v>48</v>
      </c>
      <c r="H26" s="20" t="s">
        <v>56</v>
      </c>
      <c r="I26" s="20" t="s">
        <v>103</v>
      </c>
      <c r="J26" s="27">
        <v>25000000</v>
      </c>
      <c r="K26" s="20" t="s">
        <v>90</v>
      </c>
      <c r="L26" s="27">
        <f>25000000-2083330</f>
        <v>22916670</v>
      </c>
      <c r="M26" s="27">
        <f>L26-(2083330*3)</f>
        <v>16666680</v>
      </c>
      <c r="N26" s="27">
        <v>2083330</v>
      </c>
      <c r="O26" s="27">
        <f>2083330*3</f>
        <v>6249990</v>
      </c>
      <c r="P26" s="27">
        <v>84988</v>
      </c>
      <c r="Q26" s="27">
        <f>615080-P26</f>
        <v>530092</v>
      </c>
      <c r="R26" s="27">
        <v>290000</v>
      </c>
      <c r="S26" s="27"/>
      <c r="T26" s="27"/>
      <c r="U26" s="27"/>
      <c r="V26" s="27">
        <v>10416690</v>
      </c>
      <c r="W26" s="27">
        <v>4166670.83</v>
      </c>
      <c r="X26" s="27">
        <v>6249990</v>
      </c>
      <c r="Y26" s="27">
        <v>6249990</v>
      </c>
      <c r="Z26" s="27">
        <v>349897.62</v>
      </c>
      <c r="AA26" s="27">
        <v>175705.21000000002</v>
      </c>
      <c r="AB26" s="27">
        <v>0</v>
      </c>
      <c r="AC26" s="27">
        <v>0</v>
      </c>
      <c r="AD26" s="27">
        <v>0</v>
      </c>
      <c r="AE26" s="27">
        <v>0</v>
      </c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21098862</v>
      </c>
      <c r="M37" s="28">
        <v>26683844</v>
      </c>
      <c r="N37" s="15"/>
      <c r="O37" s="15"/>
      <c r="P37" s="15"/>
      <c r="Q37" s="15"/>
      <c r="R37" s="15"/>
      <c r="S37" s="15"/>
      <c r="T37" s="15"/>
      <c r="U37" s="15"/>
      <c r="V37" s="28">
        <v>17326910.899999999</v>
      </c>
      <c r="W37" s="28">
        <v>17879770.190000001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6190520</v>
      </c>
      <c r="M38" s="26">
        <v>23822646</v>
      </c>
      <c r="N38" s="16"/>
      <c r="O38" s="16"/>
      <c r="P38" s="16"/>
      <c r="Q38" s="16"/>
      <c r="R38" s="16"/>
      <c r="S38" s="16"/>
      <c r="T38" s="16"/>
      <c r="U38" s="16"/>
      <c r="V38" s="26">
        <v>13758038.4</v>
      </c>
      <c r="W38" s="26">
        <v>13004849.970000001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10023003</v>
      </c>
      <c r="M39" s="26">
        <v>8569688.0500000007</v>
      </c>
      <c r="N39" s="16"/>
      <c r="O39" s="16"/>
      <c r="P39" s="16"/>
      <c r="Q39" s="16"/>
      <c r="R39" s="16"/>
      <c r="S39" s="16"/>
      <c r="T39" s="16"/>
      <c r="U39" s="16"/>
      <c r="V39" s="26">
        <v>11060248.91</v>
      </c>
      <c r="W39" s="26">
        <v>12513858.57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23867104.120000001</v>
      </c>
      <c r="W42" s="26">
        <v>24043285.84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 t="s">
        <v>104</v>
      </c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4263908</v>
      </c>
      <c r="M46" s="28">
        <v>5564783</v>
      </c>
      <c r="N46" s="23"/>
      <c r="O46" s="23"/>
      <c r="P46" s="23"/>
      <c r="Q46" s="23"/>
      <c r="R46" s="23"/>
      <c r="S46" s="23"/>
      <c r="T46" s="23"/>
      <c r="U46" s="23"/>
      <c r="V46" s="28">
        <v>2545009.4500000002</v>
      </c>
      <c r="W46" s="28">
        <v>3785546.24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55250429</v>
      </c>
      <c r="M47" s="26">
        <v>17471582</v>
      </c>
      <c r="N47" s="16"/>
      <c r="O47" s="16"/>
      <c r="P47" s="16"/>
      <c r="Q47" s="16"/>
      <c r="R47" s="16"/>
      <c r="S47" s="16"/>
      <c r="T47" s="16"/>
      <c r="U47" s="16"/>
      <c r="V47" s="26">
        <v>20362093.890000001</v>
      </c>
      <c r="W47" s="26">
        <v>36542156.689999998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2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2007319.88</v>
      </c>
      <c r="W48" s="26">
        <v>-1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17209171</v>
      </c>
      <c r="M49" s="28">
        <v>15520387</v>
      </c>
      <c r="N49" s="23"/>
      <c r="O49" s="23"/>
      <c r="P49" s="23"/>
      <c r="Q49" s="23"/>
      <c r="R49" s="23"/>
      <c r="S49" s="23"/>
      <c r="T49" s="23"/>
      <c r="U49" s="23"/>
      <c r="V49" s="28">
        <v>30715227</v>
      </c>
      <c r="W49" s="28">
        <v>11093838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87031</v>
      </c>
      <c r="M51" s="26">
        <v>82524</v>
      </c>
      <c r="N51" s="18"/>
      <c r="O51" s="18"/>
      <c r="P51" s="18"/>
      <c r="Q51" s="18"/>
      <c r="R51" s="18"/>
      <c r="S51" s="18"/>
      <c r="T51" s="18"/>
      <c r="U51" s="18"/>
      <c r="V51" s="26">
        <v>195139</v>
      </c>
      <c r="W51" s="26">
        <v>150729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21941729</v>
      </c>
      <c r="M52" s="26">
        <v>25359669</v>
      </c>
      <c r="N52" s="16"/>
      <c r="O52" s="16"/>
      <c r="P52" s="16"/>
      <c r="Q52" s="16"/>
      <c r="R52" s="16"/>
      <c r="S52" s="16"/>
      <c r="T52" s="16"/>
      <c r="U52" s="16"/>
      <c r="V52" s="26">
        <v>28842931</v>
      </c>
      <c r="W52" s="26">
        <v>10922815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8932694</v>
      </c>
      <c r="M53" s="26">
        <v>5683707.2600000016</v>
      </c>
      <c r="N53" s="16"/>
      <c r="O53" s="16"/>
      <c r="P53" s="16"/>
      <c r="Q53" s="16"/>
      <c r="R53" s="16"/>
      <c r="S53" s="16"/>
      <c r="T53" s="16"/>
      <c r="U53" s="16"/>
      <c r="V53" s="26">
        <v>4678058</v>
      </c>
      <c r="W53" s="26">
        <v>1280081.0999999996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3325022</v>
      </c>
      <c r="M54" s="26">
        <v>6677559</v>
      </c>
      <c r="N54" s="16"/>
      <c r="O54" s="16"/>
      <c r="P54" s="16"/>
      <c r="Q54" s="16"/>
      <c r="R54" s="16"/>
      <c r="S54" s="16"/>
      <c r="T54" s="16"/>
      <c r="U54" s="16"/>
      <c r="V54" s="26">
        <v>3710808</v>
      </c>
      <c r="W54" s="26">
        <v>1116808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8972377</v>
      </c>
      <c r="M55" s="26">
        <v>8247065.3999999985</v>
      </c>
      <c r="N55" s="16"/>
      <c r="O55" s="16"/>
      <c r="P55" s="16"/>
      <c r="Q55" s="16"/>
      <c r="R55" s="16"/>
      <c r="S55" s="16"/>
      <c r="T55" s="16"/>
      <c r="U55" s="16"/>
      <c r="V55" s="26">
        <v>2809952</v>
      </c>
      <c r="W55" s="26">
        <v>1743194.2999999998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19789962</v>
      </c>
      <c r="M56" s="26">
        <v>15276335.120000005</v>
      </c>
      <c r="N56" s="16"/>
      <c r="O56" s="16"/>
      <c r="P56" s="16"/>
      <c r="Q56" s="16"/>
      <c r="R56" s="16"/>
      <c r="S56" s="16"/>
      <c r="T56" s="16"/>
      <c r="U56" s="16"/>
      <c r="V56" s="26">
        <v>20612792</v>
      </c>
      <c r="W56" s="26">
        <v>21176461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13609775</v>
      </c>
      <c r="M57" s="26">
        <v>9872100.3599999994</v>
      </c>
      <c r="N57" s="16"/>
      <c r="O57" s="16"/>
      <c r="P57" s="16"/>
      <c r="Q57" s="16"/>
      <c r="R57" s="16"/>
      <c r="S57" s="16"/>
      <c r="T57" s="16"/>
      <c r="U57" s="16"/>
      <c r="V57" s="26">
        <v>11441775</v>
      </c>
      <c r="W57" s="26">
        <v>12898274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1881844</v>
      </c>
      <c r="M58" s="26">
        <v>1617075.12</v>
      </c>
      <c r="N58" s="16"/>
      <c r="O58" s="16"/>
      <c r="P58" s="16"/>
      <c r="Q58" s="16"/>
      <c r="R58" s="16"/>
      <c r="S58" s="16"/>
      <c r="T58" s="16"/>
      <c r="U58" s="16"/>
      <c r="V58" s="26">
        <v>1584414</v>
      </c>
      <c r="W58" s="26">
        <v>2519427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279567</v>
      </c>
      <c r="M59" s="26">
        <v>266280.46999999997</v>
      </c>
      <c r="N59" s="16"/>
      <c r="O59" s="16"/>
      <c r="P59" s="16"/>
      <c r="Q59" s="16"/>
      <c r="R59" s="16"/>
      <c r="S59" s="16"/>
      <c r="T59" s="16"/>
      <c r="U59" s="16"/>
      <c r="V59" s="26">
        <v>255922</v>
      </c>
      <c r="W59" s="26">
        <v>235403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13676</v>
      </c>
      <c r="M60" s="26">
        <v>14182.239999999998</v>
      </c>
      <c r="N60" s="16"/>
      <c r="O60" s="16"/>
      <c r="P60" s="16"/>
      <c r="Q60" s="16"/>
      <c r="R60" s="16"/>
      <c r="S60" s="16"/>
      <c r="T60" s="16"/>
      <c r="U60" s="16"/>
      <c r="V60" s="26">
        <v>12579</v>
      </c>
      <c r="W60" s="26">
        <v>9179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0</v>
      </c>
      <c r="M61" s="26">
        <v>0</v>
      </c>
      <c r="N61" s="16"/>
      <c r="O61" s="16"/>
      <c r="P61" s="16"/>
      <c r="Q61" s="16"/>
      <c r="R61" s="16"/>
      <c r="S61" s="16"/>
      <c r="T61" s="16"/>
      <c r="U61" s="16"/>
      <c r="V61" s="26">
        <v>411115</v>
      </c>
      <c r="W61" s="26">
        <v>238473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95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96</v>
      </c>
      <c r="F64" s="16"/>
      <c r="G64" s="16"/>
      <c r="H64" s="16"/>
      <c r="I64" s="16"/>
      <c r="J64" s="16"/>
      <c r="K64" s="16"/>
      <c r="L64" s="26">
        <v>539804</v>
      </c>
      <c r="M64" s="26">
        <v>514864.16999999993</v>
      </c>
      <c r="N64" s="16"/>
      <c r="O64" s="16"/>
      <c r="P64" s="16"/>
      <c r="Q64" s="16"/>
      <c r="R64" s="16"/>
      <c r="S64" s="16"/>
      <c r="T64" s="16"/>
      <c r="U64" s="16"/>
      <c r="V64" s="26">
        <v>513653</v>
      </c>
      <c r="W64" s="26">
        <v>483162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3688868</v>
      </c>
      <c r="M65" s="26">
        <v>6485713</v>
      </c>
      <c r="N65" s="16"/>
      <c r="O65" s="16"/>
      <c r="P65" s="16"/>
      <c r="Q65" s="16"/>
      <c r="R65" s="16"/>
      <c r="S65" s="16"/>
      <c r="T65" s="16"/>
      <c r="U65" s="16"/>
      <c r="V65" s="26">
        <v>6273805</v>
      </c>
      <c r="W65" s="26">
        <v>7639023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446701</v>
      </c>
      <c r="M66" s="26">
        <v>5976334.1600000001</v>
      </c>
      <c r="N66" s="16"/>
      <c r="O66" s="16"/>
      <c r="P66" s="16"/>
      <c r="Q66" s="16"/>
      <c r="R66" s="16"/>
      <c r="S66" s="16"/>
      <c r="T66" s="16"/>
      <c r="U66" s="16"/>
      <c r="V66" s="26">
        <v>10614</v>
      </c>
      <c r="W66" s="26">
        <v>131093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142</v>
      </c>
      <c r="W67" s="26">
        <v>806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81093</v>
      </c>
      <c r="W68" s="26">
        <v>82222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386717</v>
      </c>
      <c r="W69" s="26">
        <v>231130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61377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29650882</v>
      </c>
      <c r="M73" s="26">
        <v>5858502.0200000033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4993498.7699999996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90992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15691793</v>
      </c>
      <c r="M77" s="28">
        <v>10461195</v>
      </c>
      <c r="N77" s="15"/>
      <c r="O77" s="15"/>
      <c r="P77" s="15"/>
      <c r="Q77" s="15"/>
      <c r="R77" s="15"/>
      <c r="S77" s="15"/>
      <c r="T77" s="15"/>
      <c r="U77" s="15"/>
      <c r="V77" s="28">
        <v>10615117.199999999</v>
      </c>
      <c r="W77" s="28">
        <v>15922675.799999999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32991321</v>
      </c>
      <c r="M78" s="26">
        <v>29572155</v>
      </c>
      <c r="N78" s="16"/>
      <c r="O78" s="16"/>
      <c r="P78" s="16"/>
      <c r="Q78" s="16"/>
      <c r="R78" s="16"/>
      <c r="S78" s="16"/>
      <c r="T78" s="16"/>
      <c r="U78" s="16"/>
      <c r="V78" s="26">
        <v>15235322.34</v>
      </c>
      <c r="W78" s="26">
        <v>22852983.509999998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8729889</v>
      </c>
      <c r="M82" s="26">
        <v>28040571.340000004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9469150</v>
      </c>
      <c r="X82" s="16"/>
      <c r="Y82" s="16"/>
      <c r="Z82" s="16"/>
      <c r="AA82" s="16"/>
      <c r="AB82" s="16"/>
      <c r="AC82" s="16"/>
      <c r="AD82" s="16"/>
      <c r="AE82" s="16"/>
      <c r="AF82" s="46" t="s">
        <v>105</v>
      </c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ACF8203C-176B-407A-9FCE-7D61835DE10D}">
      <formula1>-9.99999999999999E+29</formula1>
      <formula2>9.99999999999999E+28</formula2>
    </dataValidation>
    <dataValidation allowBlank="1" showInputMessage="1" showErrorMessage="1" error="Sólo se permite capturar valores numéricos." sqref="AF12" xr:uid="{EBC866BB-891D-4D31-89A0-392E299BB96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2020-09-28T16:56:28Z</dcterms:modified>
</cp:coreProperties>
</file>