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TABASCO\"/>
    </mc:Choice>
  </mc:AlternateContent>
  <xr:revisionPtr revIDLastSave="0" documentId="13_ncr:1_{6A798E91-4764-4C09-BEC7-F56EBA94DD2A}" xr6:coauthVersionLast="45" xr6:coauthVersionMax="45" xr10:uidLastSave="{00000000-0000-0000-0000-000000000000}"/>
  <workbookProtection workbookAlgorithmName="SHA-512" workbookHashValue="vFR3kYwFyCOUDErJb+EtBi1eElhd2CRjCkCYCSIuBQcukAB91wwkEOdWdYPkZxfR9EuV04thYJnpfKjLVeOOrg==" workbookSaltValue="E+zGYc7nscsrSOKtEIRIF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7" i="1" l="1"/>
  <c r="M81" i="1"/>
  <c r="L81" i="1"/>
  <c r="M75" i="1"/>
  <c r="L75" i="1"/>
  <c r="V73" i="1"/>
  <c r="M73" i="1"/>
  <c r="L73" i="1"/>
  <c r="W61" i="1"/>
  <c r="V61" i="1"/>
  <c r="W59" i="1"/>
  <c r="V59" i="1"/>
</calcChain>
</file>

<file path=xl/sharedStrings.xml><?xml version="1.0" encoding="utf-8"?>
<sst xmlns="http://schemas.openxmlformats.org/spreadsheetml/2006/main" count="167" uniqueCount="106">
  <si>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</si>
  <si>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</si>
  <si>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</si>
  <si>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</si>
  <si>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</si>
  <si>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</si>
  <si>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</si>
  <si>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</si>
  <si>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</si>
  <si>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</si>
  <si>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</si>
  <si>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</si>
  <si>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</si>
  <si>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</si>
  <si>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</si>
  <si>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</si>
  <si>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</si>
  <si>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</si>
  <si>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</si>
  <si>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</si>
  <si>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</si>
  <si>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</si>
  <si>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</si>
  <si>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</si>
  <si>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</si>
  <si>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</si>
  <si>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</si>
  <si>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</si>
  <si>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</si>
  <si>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</si>
  <si>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</si>
  <si>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</si>
  <si>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</si>
  <si>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</si>
  <si>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</si>
  <si>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</si>
  <si>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</si>
  <si>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</si>
  <si>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</si>
  <si>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</si>
  <si>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</si>
  <si>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</si>
  <si>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</si>
  <si>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</si>
  <si>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</si>
  <si>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</si>
  <si>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</si>
  <si>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</si>
  <si>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</si>
  <si>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</si>
  <si>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</si>
  <si>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</si>
  <si>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</si>
  <si>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</si>
  <si>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</si>
  <si>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</si>
  <si>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</si>
  <si>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</si>
  <si>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</si>
  <si>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</si>
  <si>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</si>
  <si>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</si>
  <si>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</si>
  <si>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</si>
  <si>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</si>
  <si>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</si>
  <si>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</si>
  <si>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</si>
  <si>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</si>
  <si>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</si>
  <si>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</si>
  <si>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</si>
  <si>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</si>
  <si>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</si>
  <si>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</si>
  <si>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</si>
  <si>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</si>
  <si>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</si>
  <si>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</si>
  <si>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</si>
  <si>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</si>
  <si>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</si>
  <si>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</si>
  <si>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</si>
  <si>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</si>
  <si>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</si>
  <si>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</si>
  <si>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</si>
  <si>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</si>
  <si>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</si>
  <si>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</si>
  <si>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</si>
  <si>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</si>
  <si>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</si>
  <si>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</si>
  <si>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</si>
  <si>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</si>
  <si>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Tabasco</t>
  </si>
  <si>
    <t>Balancán</t>
  </si>
  <si>
    <t>Sin deuda registrada</t>
  </si>
  <si>
    <t>Monto no considerado en la tabla de observaciones, más se envia formato oficial</t>
  </si>
  <si>
    <t>donde se muestran todos los rubros ministrados al municipio en 2019</t>
  </si>
  <si>
    <t>El monto que refleja el Estado analitico de Ingresos detallado LDF, es por la cantidad</t>
  </si>
  <si>
    <t>$ 132,505,995.97 la unica diferencia contra el formato actual es el rubro de</t>
  </si>
  <si>
    <t>hidrocarburos que por diseño del Formato del Sistema de Alertas se incluye</t>
  </si>
  <si>
    <t>en los RECURSOS FEDERALES ETIQUETADOS.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</si>
</sst>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99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1928563.93</v>
      </c>
      <c r="M37" s="28">
        <v>887.11</v>
      </c>
      <c r="N37" s="15"/>
      <c r="O37" s="15"/>
      <c r="P37" s="15"/>
      <c r="Q37" s="15"/>
      <c r="R37" s="15"/>
      <c r="S37" s="15"/>
      <c r="T37" s="15"/>
      <c r="U37" s="15"/>
      <c r="V37" s="28"/>
      <c r="W37" s="28">
        <v>2048436.57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1574689.32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>
        <v>492903.35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>
        <v>1890588.94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4449721.84</v>
      </c>
      <c r="M44" s="26">
        <v>515770.03</v>
      </c>
      <c r="N44" s="16"/>
      <c r="O44" s="16"/>
      <c r="P44" s="16"/>
      <c r="Q44" s="16"/>
      <c r="R44" s="16"/>
      <c r="S44" s="16"/>
      <c r="T44" s="16"/>
      <c r="U44" s="16"/>
      <c r="V44" s="26"/>
      <c r="W44" s="26">
        <v>4550942.97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7040798.54</v>
      </c>
      <c r="M45" s="26">
        <v>2027767.55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84952787.659999996</v>
      </c>
      <c r="M47" s="26">
        <v>6313372.6799999997</v>
      </c>
      <c r="N47" s="16"/>
      <c r="O47" s="16"/>
      <c r="P47" s="16"/>
      <c r="Q47" s="16"/>
      <c r="R47" s="16"/>
      <c r="S47" s="16"/>
      <c r="T47" s="16"/>
      <c r="U47" s="16"/>
      <c r="V47" s="26"/>
      <c r="W47" s="26">
        <v>67562792.450000003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1872276.23</v>
      </c>
      <c r="M49" s="28">
        <v>1396017</v>
      </c>
      <c r="N49" s="23"/>
      <c r="O49" s="23"/>
      <c r="P49" s="23"/>
      <c r="Q49" s="23"/>
      <c r="R49" s="23"/>
      <c r="S49" s="23"/>
      <c r="T49" s="23"/>
      <c r="U49" s="23"/>
      <c r="V49" s="28">
        <v>1921817</v>
      </c>
      <c r="W49" s="28">
        <v>2090881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1717074.13</v>
      </c>
      <c r="M52" s="26">
        <v>1063442.04</v>
      </c>
      <c r="N52" s="16"/>
      <c r="O52" s="16"/>
      <c r="P52" s="16"/>
      <c r="Q52" s="16"/>
      <c r="R52" s="16"/>
      <c r="S52" s="16"/>
      <c r="T52" s="16"/>
      <c r="U52" s="16"/>
      <c r="V52" s="26">
        <v>1293696.2</v>
      </c>
      <c r="W52" s="26">
        <v>2660023.9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701.75</v>
      </c>
      <c r="M53" s="26">
        <v>749.95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4527.6000000000004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973285.21</v>
      </c>
      <c r="M54" s="26">
        <v>1413037.64</v>
      </c>
      <c r="N54" s="16"/>
      <c r="O54" s="16"/>
      <c r="P54" s="16"/>
      <c r="Q54" s="16"/>
      <c r="R54" s="16"/>
      <c r="S54" s="16"/>
      <c r="T54" s="16"/>
      <c r="U54" s="16"/>
      <c r="V54" s="26">
        <v>594346.66</v>
      </c>
      <c r="W54" s="26">
        <v>1157676.7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36567416</v>
      </c>
      <c r="M56" s="26">
        <v>30222297</v>
      </c>
      <c r="N56" s="16"/>
      <c r="O56" s="16"/>
      <c r="P56" s="16"/>
      <c r="Q56" s="16"/>
      <c r="R56" s="16"/>
      <c r="S56" s="16"/>
      <c r="T56" s="16"/>
      <c r="U56" s="16"/>
      <c r="V56" s="26">
        <v>34340951</v>
      </c>
      <c r="W56" s="26">
        <v>33099076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5571647</v>
      </c>
      <c r="M57" s="26">
        <v>5147899</v>
      </c>
      <c r="N57" s="16"/>
      <c r="O57" s="16"/>
      <c r="P57" s="16"/>
      <c r="Q57" s="16"/>
      <c r="R57" s="16"/>
      <c r="S57" s="16"/>
      <c r="T57" s="16"/>
      <c r="U57" s="16"/>
      <c r="V57" s="26">
        <v>5966912</v>
      </c>
      <c r="W57" s="26">
        <v>6869012</v>
      </c>
      <c r="X57" s="16"/>
      <c r="Y57" s="16"/>
      <c r="Z57" s="16"/>
      <c r="AA57" s="16"/>
      <c r="AB57" s="16"/>
      <c r="AC57" s="16"/>
      <c r="AD57" s="16"/>
      <c r="AE57" s="16"/>
      <c r="AF57" s="46" t="s">
        <v>100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3432800</v>
      </c>
      <c r="M58" s="26">
        <v>3351892</v>
      </c>
      <c r="N58" s="16"/>
      <c r="O58" s="16"/>
      <c r="P58" s="16"/>
      <c r="Q58" s="16"/>
      <c r="R58" s="16"/>
      <c r="S58" s="16"/>
      <c r="T58" s="16"/>
      <c r="U58" s="16"/>
      <c r="V58" s="26">
        <v>3182617</v>
      </c>
      <c r="W58" s="26">
        <v>3431257</v>
      </c>
      <c r="X58" s="16"/>
      <c r="Y58" s="16"/>
      <c r="Z58" s="16"/>
      <c r="AA58" s="16"/>
      <c r="AB58" s="16"/>
      <c r="AC58" s="16"/>
      <c r="AD58" s="16"/>
      <c r="AE58" s="16"/>
      <c r="AF58" s="46" t="s">
        <v>101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1116688</v>
      </c>
      <c r="M59" s="26">
        <v>1253127.1000000001</v>
      </c>
      <c r="N59" s="16"/>
      <c r="O59" s="16"/>
      <c r="P59" s="16"/>
      <c r="Q59" s="16"/>
      <c r="R59" s="16"/>
      <c r="S59" s="16"/>
      <c r="T59" s="16"/>
      <c r="U59" s="16"/>
      <c r="V59" s="26">
        <f>83717+242080+410525</f>
        <v>736322</v>
      </c>
      <c r="W59" s="26">
        <f>85879+228236+377610</f>
        <v>691725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2597872</v>
      </c>
      <c r="M60" s="26">
        <v>2510849</v>
      </c>
      <c r="N60" s="16"/>
      <c r="O60" s="16"/>
      <c r="P60" s="16"/>
      <c r="Q60" s="16"/>
      <c r="R60" s="16"/>
      <c r="S60" s="16"/>
      <c r="T60" s="16"/>
      <c r="U60" s="16"/>
      <c r="V60" s="26">
        <v>1900942</v>
      </c>
      <c r="W60" s="26">
        <v>1701058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996381</v>
      </c>
      <c r="M61" s="26">
        <v>1155415</v>
      </c>
      <c r="N61" s="16"/>
      <c r="O61" s="16"/>
      <c r="P61" s="16"/>
      <c r="Q61" s="16"/>
      <c r="R61" s="16"/>
      <c r="S61" s="16"/>
      <c r="T61" s="16"/>
      <c r="U61" s="16"/>
      <c r="V61" s="26">
        <f>472872+248399+423617</f>
        <v>1144888</v>
      </c>
      <c r="W61" s="26">
        <f>323845+282173+463413</f>
        <v>1069431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1655</v>
      </c>
      <c r="W62" s="26">
        <v>16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>
        <v>4050835</v>
      </c>
      <c r="N65" s="16"/>
      <c r="O65" s="16"/>
      <c r="P65" s="16"/>
      <c r="Q65" s="16"/>
      <c r="R65" s="16"/>
      <c r="S65" s="16"/>
      <c r="T65" s="16"/>
      <c r="U65" s="16"/>
      <c r="V65" s="26">
        <v>1430005</v>
      </c>
      <c r="W65" s="26">
        <v>2620830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5184606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275155</v>
      </c>
      <c r="W68" s="26">
        <v>183187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275155</v>
      </c>
      <c r="M69" s="26">
        <v>183187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1782834</v>
      </c>
      <c r="W71" s="26">
        <v>1974096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f>1253692+339708</f>
        <v>1593400</v>
      </c>
      <c r="M73" s="26">
        <f>1099800+339708</f>
        <v>1439508</v>
      </c>
      <c r="N73" s="16"/>
      <c r="O73" s="16"/>
      <c r="P73" s="16"/>
      <c r="Q73" s="16"/>
      <c r="R73" s="16"/>
      <c r="S73" s="16"/>
      <c r="T73" s="16"/>
      <c r="U73" s="16"/>
      <c r="V73" s="26">
        <f>349963+1212167</f>
        <v>1562130</v>
      </c>
      <c r="W73" s="26">
        <v>349971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f>2190393+2255565</f>
        <v>4445958</v>
      </c>
      <c r="M75" s="26">
        <f>4758977+100111</f>
        <v>4859088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26925891</v>
      </c>
      <c r="M77" s="28">
        <v>8975300</v>
      </c>
      <c r="N77" s="15"/>
      <c r="O77" s="15"/>
      <c r="P77" s="15"/>
      <c r="Q77" s="15"/>
      <c r="R77" s="15"/>
      <c r="S77" s="15"/>
      <c r="T77" s="15"/>
      <c r="U77" s="15"/>
      <c r="V77" s="28">
        <v>28732857</v>
      </c>
      <c r="W77" s="28">
        <v>28732857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10319928</v>
      </c>
      <c r="M78" s="26">
        <v>10319927</v>
      </c>
      <c r="N78" s="16"/>
      <c r="O78" s="16"/>
      <c r="P78" s="16"/>
      <c r="Q78" s="16"/>
      <c r="R78" s="16"/>
      <c r="S78" s="16"/>
      <c r="T78" s="16"/>
      <c r="U78" s="16"/>
      <c r="V78" s="26">
        <v>10637319</v>
      </c>
      <c r="W78" s="26">
        <v>10637319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f>1105.96+472.71+632.99+750529.36+29412.87+80.3+118.49</f>
        <v>782352.68</v>
      </c>
      <c r="M81" s="26">
        <f>305.53+5.04+593.23+146.62+244015.43+17650.62+71.76</f>
        <v>262788.23000000004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1747382</v>
      </c>
      <c r="M83" s="26">
        <v>2116683</v>
      </c>
      <c r="N83" s="16"/>
      <c r="O83" s="16"/>
      <c r="P83" s="16"/>
      <c r="Q83" s="16"/>
      <c r="R83" s="16"/>
      <c r="S83" s="16"/>
      <c r="T83" s="16"/>
      <c r="U83" s="16"/>
      <c r="V83" s="26">
        <v>1874628</v>
      </c>
      <c r="W83" s="26">
        <v>1828698</v>
      </c>
      <c r="X83" s="16"/>
      <c r="Y83" s="16"/>
      <c r="Z83" s="16"/>
      <c r="AA83" s="16"/>
      <c r="AB83" s="16"/>
      <c r="AC83" s="16"/>
      <c r="AD83" s="16"/>
      <c r="AE83" s="16"/>
      <c r="AF83" s="46" t="s">
        <v>102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103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104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105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f>2671398.6+9377848.39</f>
        <v>12049246.99</v>
      </c>
      <c r="M87" s="29">
        <v>8899012.3800000008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3D42C1B4-6D0A-4D8A-BF19-0314C6F99CBC}">
      <formula1>-9.99999999999999E+29</formula1>
      <formula2>9.99999999999999E+28</formula2>
    </dataValidation>
    <dataValidation allowBlank="1" showInputMessage="1" showErrorMessage="1" error="Sólo se permite capturar valores numéricos." sqref="AF12" xr:uid="{B1ED6B26-3043-43C7-94CC-1A1B78B5B75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2020-09-26T20:40:47Z</dcterms:modified>
</cp:coreProperties>
</file>