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TQX1w8EnaFE+fJH26M10W5ChXZmuebbwnB6rP+vzMtiVfF/RlWwzCmF1ITfoshjz6rPDOo1PkGMMjNJ/dmAMYg==" workbookSaltValue="1aPKAc0UEBRMdDPtBlSPAA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3" i="1" l="1"/>
  <c r="V83" i="1"/>
  <c r="V82" i="1"/>
  <c r="V68" i="1"/>
  <c r="V67" i="1"/>
  <c r="V66" i="1"/>
  <c r="V65" i="1"/>
  <c r="V61" i="1"/>
  <c r="V60" i="1"/>
  <c r="V58" i="1"/>
  <c r="V57" i="1"/>
</calcChain>
</file>

<file path=xl/sharedStrings.xml><?xml version="1.0" encoding="utf-8"?>
<sst xmlns="http://schemas.openxmlformats.org/spreadsheetml/2006/main" count="177" uniqueCount="110">
  <si>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</si>
  <si>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</si>
  <si>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</si>
  <si>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</si>
  <si>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</si>
  <si>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</si>
  <si>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</si>
  <si>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</si>
  <si>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</si>
  <si>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</si>
  <si>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</si>
  <si>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</si>
  <si>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</si>
  <si>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</si>
  <si>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</si>
  <si>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</si>
  <si>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</si>
  <si>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</si>
  <si>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</si>
  <si>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</si>
  <si>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</si>
  <si>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</si>
  <si>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</si>
  <si>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</si>
  <si>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</si>
  <si>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</si>
  <si>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</si>
  <si>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</si>
  <si>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</si>
  <si>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</si>
  <si>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</si>
  <si>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</si>
  <si>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</si>
  <si>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</si>
  <si>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</si>
  <si>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</si>
  <si>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</si>
  <si>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</si>
  <si>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</si>
  <si>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</si>
  <si>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</si>
  <si>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</si>
  <si>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</si>
  <si>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</si>
  <si>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</si>
  <si>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</si>
  <si>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</si>
  <si>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</si>
  <si>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</si>
  <si>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</si>
  <si>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</si>
  <si>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</si>
  <si>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</si>
  <si>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</si>
  <si>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</si>
  <si>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</si>
  <si>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</si>
  <si>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</si>
  <si>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</si>
  <si>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</si>
  <si>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</si>
  <si>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</si>
  <si>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</si>
  <si>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</si>
  <si>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</si>
  <si>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</si>
  <si>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</si>
  <si>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</si>
  <si>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</si>
  <si>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</si>
  <si>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</si>
  <si>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</si>
  <si>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</si>
  <si>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</si>
  <si>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</si>
  <si>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</si>
  <si>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</si>
  <si>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</si>
  <si>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</si>
  <si>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</si>
  <si>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</si>
  <si>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</si>
  <si>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</si>
  <si>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</si>
  <si>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</si>
  <si>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</si>
  <si>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</si>
  <si>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</si>
  <si>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</si>
  <si>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</si>
  <si>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</si>
  <si>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</si>
  <si>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</si>
  <si>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</si>
  <si>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Obseraciones</t>
  </si>
  <si>
    <t>Tamaulipas</t>
  </si>
  <si>
    <t>Reynosa</t>
  </si>
  <si>
    <t>https://www.reynosa.gob.mx/transparencia/cuenta-publica.html</t>
  </si>
  <si>
    <t>https://www.reynosa.gob.mx/transparencia/ley-de-contabilidad-gubernamental.html</t>
  </si>
  <si>
    <t>Crédito de Largo Plazo</t>
  </si>
  <si>
    <t>Banorte</t>
  </si>
  <si>
    <t>P28-0512063</t>
  </si>
  <si>
    <t>Municipio de Reynosa</t>
  </si>
  <si>
    <t>Pesos</t>
  </si>
  <si>
    <t>Deuda avalada, subsidiaria, solidaria o similar</t>
  </si>
  <si>
    <t>Corporación Financiera de América del Norte S.A de C:V</t>
  </si>
  <si>
    <t>077/2007</t>
  </si>
  <si>
    <t>No deben incluirse Otros Pasivos a Corto plazo, se retira la cifra</t>
  </si>
  <si>
    <t>3,17% Sobre Extracción del Petróleo</t>
  </si>
  <si>
    <t>Gasolinas y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</si>
</sst>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ios/No%20sirven/TAMAULIPAS_REYNOSA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95</v>
      </c>
    </row>
    <row r="4" spans="2:32" ht="30" customHeight="1" x14ac:dyDescent="0.55000000000000004">
      <c r="B4" s="30" t="s">
        <v>2</v>
      </c>
      <c r="C4" s="1" t="s">
        <v>96</v>
      </c>
    </row>
    <row r="5" spans="2:32" ht="30" customHeight="1" x14ac:dyDescent="0.55000000000000004">
      <c r="B5" s="30" t="s">
        <v>3</v>
      </c>
      <c r="C5" s="1" t="s">
        <v>97</v>
      </c>
    </row>
    <row r="6" spans="2:32" ht="30" customHeight="1" x14ac:dyDescent="0.55000000000000004">
      <c r="B6" s="30" t="s">
        <v>4</v>
      </c>
      <c r="C6" s="1" t="s">
        <v>98</v>
      </c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94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99</v>
      </c>
      <c r="E12" s="21" t="s">
        <v>100</v>
      </c>
      <c r="F12" s="21" t="s">
        <v>101</v>
      </c>
      <c r="G12" s="21" t="s">
        <v>56</v>
      </c>
      <c r="H12" s="21" t="s">
        <v>48</v>
      </c>
      <c r="I12" s="21" t="s">
        <v>102</v>
      </c>
      <c r="J12" s="24">
        <v>183988060</v>
      </c>
      <c r="K12" s="21" t="s">
        <v>103</v>
      </c>
      <c r="L12" s="24">
        <v>130535333</v>
      </c>
      <c r="M12" s="24">
        <v>127655184</v>
      </c>
      <c r="N12" s="24">
        <v>2807164.32</v>
      </c>
      <c r="O12" s="24">
        <v>2880148.85</v>
      </c>
      <c r="P12" s="24">
        <v>3545830.95</v>
      </c>
      <c r="Q12" s="24">
        <v>3294861.69</v>
      </c>
      <c r="R12" s="24">
        <v>20.88</v>
      </c>
      <c r="S12" s="24">
        <v>20.88</v>
      </c>
      <c r="T12" s="24">
        <v>0</v>
      </c>
      <c r="U12" s="24">
        <v>0</v>
      </c>
      <c r="V12" s="24">
        <v>124700153.52</v>
      </c>
      <c r="W12" s="24">
        <v>121668293.61</v>
      </c>
      <c r="X12" s="24">
        <v>2955030.93</v>
      </c>
      <c r="Y12" s="24">
        <v>3031859.91</v>
      </c>
      <c r="Z12" s="24">
        <v>3073080.95</v>
      </c>
      <c r="AA12" s="24">
        <v>2760848.27</v>
      </c>
      <c r="AB12" s="24">
        <v>20.88</v>
      </c>
      <c r="AC12" s="24">
        <v>73.08</v>
      </c>
      <c r="AD12" s="24">
        <v>0</v>
      </c>
      <c r="AE12" s="24">
        <v>181700.02</v>
      </c>
      <c r="AF12" s="44"/>
    </row>
    <row r="13" spans="2:32" ht="30" customHeight="1" x14ac:dyDescent="0.55000000000000004">
      <c r="B13" s="9"/>
      <c r="C13" s="4"/>
      <c r="D13" s="19" t="s">
        <v>104</v>
      </c>
      <c r="E13" s="19" t="s">
        <v>105</v>
      </c>
      <c r="F13" s="19" t="s">
        <v>106</v>
      </c>
      <c r="G13" s="19" t="s">
        <v>56</v>
      </c>
      <c r="H13" s="19" t="s">
        <v>48</v>
      </c>
      <c r="I13" s="19" t="s">
        <v>102</v>
      </c>
      <c r="J13" s="25">
        <v>86472000</v>
      </c>
      <c r="K13" s="19" t="s">
        <v>103</v>
      </c>
      <c r="L13" s="25">
        <v>35271064.25</v>
      </c>
      <c r="M13" s="25">
        <v>34133265.780000001</v>
      </c>
      <c r="N13" s="25">
        <v>1137798.57</v>
      </c>
      <c r="O13" s="25">
        <v>1137798.57</v>
      </c>
      <c r="P13" s="25">
        <v>502675.45</v>
      </c>
      <c r="Q13" s="25">
        <v>481564.95</v>
      </c>
      <c r="R13" s="25">
        <v>10249.469999999999</v>
      </c>
      <c r="S13" s="25">
        <v>9922.35</v>
      </c>
      <c r="T13" s="25">
        <v>0</v>
      </c>
      <c r="U13" s="25">
        <v>0</v>
      </c>
      <c r="V13" s="25">
        <v>32995467.210000001</v>
      </c>
      <c r="W13" s="25">
        <v>31857668.640000001</v>
      </c>
      <c r="X13" s="25">
        <v>1137798.57</v>
      </c>
      <c r="Y13" s="25">
        <v>1137798.57</v>
      </c>
      <c r="Z13" s="25">
        <v>465976.49</v>
      </c>
      <c r="AA13" s="25">
        <v>455104.73</v>
      </c>
      <c r="AB13" s="25">
        <v>9595.24</v>
      </c>
      <c r="AC13" s="25">
        <v>9268.1200000000008</v>
      </c>
      <c r="AD13" s="25">
        <v>0</v>
      </c>
      <c r="AE13" s="25">
        <v>0</v>
      </c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50354253.18</v>
      </c>
      <c r="M37" s="28">
        <v>19170094.629999999</v>
      </c>
      <c r="N37" s="15"/>
      <c r="O37" s="15"/>
      <c r="P37" s="15"/>
      <c r="Q37" s="15"/>
      <c r="R37" s="15"/>
      <c r="S37" s="15"/>
      <c r="T37" s="15"/>
      <c r="U37" s="15"/>
      <c r="V37" s="28">
        <v>32337278.530000001</v>
      </c>
      <c r="W37" s="28">
        <v>72548808.310000002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2421617.4500000002</v>
      </c>
      <c r="M38" s="26">
        <v>47918254.090000004</v>
      </c>
      <c r="N38" s="16"/>
      <c r="O38" s="16"/>
      <c r="P38" s="16"/>
      <c r="Q38" s="16"/>
      <c r="R38" s="16"/>
      <c r="S38" s="16"/>
      <c r="T38" s="16"/>
      <c r="U38" s="16"/>
      <c r="V38" s="26">
        <v>3540081.34</v>
      </c>
      <c r="W38" s="26">
        <v>4932361.54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3986736.46</v>
      </c>
      <c r="M39" s="26">
        <v>5100641.45</v>
      </c>
      <c r="N39" s="16"/>
      <c r="O39" s="16"/>
      <c r="P39" s="16"/>
      <c r="Q39" s="16"/>
      <c r="R39" s="16"/>
      <c r="S39" s="16"/>
      <c r="T39" s="16"/>
      <c r="U39" s="16"/>
      <c r="V39" s="26">
        <v>8259513.9500000002</v>
      </c>
      <c r="W39" s="26">
        <v>8071958.7400000002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1046490.19</v>
      </c>
      <c r="M45" s="26">
        <v>2865933.4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 t="s">
        <v>107</v>
      </c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842115.78</v>
      </c>
      <c r="M46" s="28">
        <v>337767.59</v>
      </c>
      <c r="N46" s="23"/>
      <c r="O46" s="23"/>
      <c r="P46" s="23"/>
      <c r="Q46" s="23"/>
      <c r="R46" s="23"/>
      <c r="S46" s="23"/>
      <c r="T46" s="23"/>
      <c r="U46" s="23"/>
      <c r="V46" s="28">
        <v>840767.59</v>
      </c>
      <c r="W46" s="28">
        <v>897135.1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489178419.33999997</v>
      </c>
      <c r="M47" s="26">
        <v>235715189.36000001</v>
      </c>
      <c r="N47" s="16"/>
      <c r="O47" s="16"/>
      <c r="P47" s="16"/>
      <c r="Q47" s="16"/>
      <c r="R47" s="16"/>
      <c r="S47" s="16"/>
      <c r="T47" s="16"/>
      <c r="U47" s="16"/>
      <c r="V47" s="26">
        <v>615713005.23000002</v>
      </c>
      <c r="W47" s="26">
        <v>707351041.80999994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36086242.740000002</v>
      </c>
      <c r="M49" s="28">
        <v>84023982.069999993</v>
      </c>
      <c r="N49" s="23"/>
      <c r="O49" s="23"/>
      <c r="P49" s="23"/>
      <c r="Q49" s="23"/>
      <c r="R49" s="23"/>
      <c r="S49" s="23"/>
      <c r="T49" s="23"/>
      <c r="U49" s="23"/>
      <c r="V49" s="28">
        <v>127539528.84999999</v>
      </c>
      <c r="W49" s="28">
        <v>30746594.579999998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36795019.770000003</v>
      </c>
      <c r="M52" s="26">
        <v>65181895.259999998</v>
      </c>
      <c r="N52" s="16"/>
      <c r="O52" s="16"/>
      <c r="P52" s="16"/>
      <c r="Q52" s="16"/>
      <c r="R52" s="16"/>
      <c r="S52" s="16"/>
      <c r="T52" s="16"/>
      <c r="U52" s="16"/>
      <c r="V52" s="26">
        <v>25162530.41</v>
      </c>
      <c r="W52" s="26">
        <v>15688476.5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9389669.1899999995</v>
      </c>
      <c r="M53" s="26">
        <v>8893601.7799999993</v>
      </c>
      <c r="N53" s="16"/>
      <c r="O53" s="16"/>
      <c r="P53" s="16"/>
      <c r="Q53" s="16"/>
      <c r="R53" s="16"/>
      <c r="S53" s="16"/>
      <c r="T53" s="16"/>
      <c r="U53" s="16"/>
      <c r="V53" s="26">
        <v>9041366.5099999998</v>
      </c>
      <c r="W53" s="26">
        <v>9623636.5600000005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2321790.6</v>
      </c>
      <c r="M54" s="26">
        <v>3652309.08</v>
      </c>
      <c r="N54" s="16"/>
      <c r="O54" s="16"/>
      <c r="P54" s="16"/>
      <c r="Q54" s="16"/>
      <c r="R54" s="16"/>
      <c r="S54" s="16"/>
      <c r="T54" s="16"/>
      <c r="U54" s="16"/>
      <c r="V54" s="26">
        <v>1541625.39</v>
      </c>
      <c r="W54" s="26">
        <v>1743707.7900000003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681727.58</v>
      </c>
      <c r="M55" s="26">
        <v>700946.88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171914259.11000001</v>
      </c>
      <c r="M56" s="26">
        <v>121282151.3</v>
      </c>
      <c r="N56" s="16"/>
      <c r="O56" s="16"/>
      <c r="P56" s="16"/>
      <c r="Q56" s="16"/>
      <c r="R56" s="16"/>
      <c r="S56" s="16"/>
      <c r="T56" s="16"/>
      <c r="U56" s="16"/>
      <c r="V56" s="26">
        <v>165999957.15000001</v>
      </c>
      <c r="W56" s="26">
        <v>169008328.47999999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36107116.649999999</v>
      </c>
      <c r="M57" s="26">
        <v>33802188.549999997</v>
      </c>
      <c r="N57" s="16"/>
      <c r="O57" s="16"/>
      <c r="P57" s="16"/>
      <c r="Q57" s="16"/>
      <c r="R57" s="16"/>
      <c r="S57" s="16"/>
      <c r="T57" s="16"/>
      <c r="U57" s="16"/>
      <c r="V57" s="26">
        <f>26212790.34+10413606.69</f>
        <v>36626397.030000001</v>
      </c>
      <c r="W57" s="26">
        <v>36925502.43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1581006.17</v>
      </c>
      <c r="M58" s="26">
        <v>1211351.72</v>
      </c>
      <c r="N58" s="16"/>
      <c r="O58" s="16"/>
      <c r="P58" s="16"/>
      <c r="Q58" s="16"/>
      <c r="R58" s="16"/>
      <c r="S58" s="16"/>
      <c r="T58" s="16"/>
      <c r="U58" s="16"/>
      <c r="V58" s="26">
        <f>752140.67+227758.63</f>
        <v>979899.3</v>
      </c>
      <c r="W58" s="26">
        <v>1400227.19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3238729.29</v>
      </c>
      <c r="M59" s="26">
        <v>4036409.16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7110165.1900000004</v>
      </c>
      <c r="M60" s="26">
        <v>6599540.9500000002</v>
      </c>
      <c r="N60" s="16"/>
      <c r="O60" s="16"/>
      <c r="P60" s="16"/>
      <c r="Q60" s="16"/>
      <c r="R60" s="16"/>
      <c r="S60" s="16"/>
      <c r="T60" s="16"/>
      <c r="U60" s="16"/>
      <c r="V60" s="26">
        <f>293158.6+174324.23</f>
        <v>467482.82999999996</v>
      </c>
      <c r="W60" s="26">
        <v>383457.64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2793642.96</v>
      </c>
      <c r="M61" s="26">
        <v>4173634.85</v>
      </c>
      <c r="N61" s="16"/>
      <c r="O61" s="16"/>
      <c r="P61" s="16"/>
      <c r="Q61" s="16"/>
      <c r="R61" s="16"/>
      <c r="S61" s="16"/>
      <c r="T61" s="16"/>
      <c r="U61" s="16"/>
      <c r="V61" s="26">
        <f>2980367.83+1154124.38</f>
        <v>4134492.21</v>
      </c>
      <c r="W61" s="26">
        <v>2223421.94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29192355</v>
      </c>
      <c r="M62" s="26">
        <v>23916570.399999999</v>
      </c>
      <c r="N62" s="16"/>
      <c r="O62" s="16"/>
      <c r="P62" s="16"/>
      <c r="Q62" s="16"/>
      <c r="R62" s="16"/>
      <c r="S62" s="16"/>
      <c r="T62" s="16"/>
      <c r="U62" s="16"/>
      <c r="V62" s="26">
        <v>33522659.800000001</v>
      </c>
      <c r="W62" s="26">
        <v>29346690.399999999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108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109</v>
      </c>
      <c r="F64" s="16"/>
      <c r="G64" s="16"/>
      <c r="H64" s="16"/>
      <c r="I64" s="16"/>
      <c r="J64" s="16"/>
      <c r="K64" s="16"/>
      <c r="L64" s="26">
        <v>7388683.5899999999</v>
      </c>
      <c r="M64" s="26">
        <v>6768075.2199999997</v>
      </c>
      <c r="N64" s="16"/>
      <c r="O64" s="16"/>
      <c r="P64" s="16"/>
      <c r="Q64" s="16"/>
      <c r="R64" s="16"/>
      <c r="S64" s="16"/>
      <c r="T64" s="16"/>
      <c r="U64" s="16"/>
      <c r="V64" s="26">
        <v>4043470.33</v>
      </c>
      <c r="W64" s="26">
        <v>5415395.3399999999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17370429</v>
      </c>
      <c r="M65" s="26">
        <v>37639879</v>
      </c>
      <c r="N65" s="16"/>
      <c r="O65" s="16"/>
      <c r="P65" s="16"/>
      <c r="Q65" s="16"/>
      <c r="R65" s="16"/>
      <c r="S65" s="16"/>
      <c r="T65" s="16"/>
      <c r="U65" s="16"/>
      <c r="V65" s="26">
        <f>22377620+9713967+704844+271721</f>
        <v>33068152</v>
      </c>
      <c r="W65" s="26">
        <v>18114726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29441713.739999998</v>
      </c>
      <c r="N66" s="16"/>
      <c r="O66" s="16"/>
      <c r="P66" s="16"/>
      <c r="Q66" s="16"/>
      <c r="R66" s="16"/>
      <c r="S66" s="16"/>
      <c r="T66" s="16"/>
      <c r="U66" s="16"/>
      <c r="V66" s="26">
        <f>946493.19+142881.04+5930109.22+160174</f>
        <v>7179657.4499999993</v>
      </c>
      <c r="W66" s="26">
        <v>82553.86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838669.13</v>
      </c>
      <c r="M67" s="26">
        <v>695930.33</v>
      </c>
      <c r="N67" s="16"/>
      <c r="O67" s="16"/>
      <c r="P67" s="16"/>
      <c r="Q67" s="16"/>
      <c r="R67" s="16"/>
      <c r="S67" s="16"/>
      <c r="T67" s="16"/>
      <c r="U67" s="16"/>
      <c r="V67" s="26">
        <f>9941.8+1333.8+230757.52+2076714.72</f>
        <v>2318747.84</v>
      </c>
      <c r="W67" s="26">
        <v>180908.93000000002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922489.53</v>
      </c>
      <c r="M68" s="26">
        <v>922489.53</v>
      </c>
      <c r="N68" s="16"/>
      <c r="O68" s="16"/>
      <c r="P68" s="16"/>
      <c r="Q68" s="16"/>
      <c r="R68" s="16"/>
      <c r="S68" s="16"/>
      <c r="T68" s="16"/>
      <c r="U68" s="16"/>
      <c r="V68" s="26">
        <f>639285.18+307496.5</f>
        <v>946781.68</v>
      </c>
      <c r="W68" s="26">
        <v>958927.77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2290976.7599999998</v>
      </c>
      <c r="M69" s="26">
        <v>3109423.66</v>
      </c>
      <c r="N69" s="16"/>
      <c r="O69" s="16"/>
      <c r="P69" s="16"/>
      <c r="Q69" s="16"/>
      <c r="R69" s="16"/>
      <c r="S69" s="16"/>
      <c r="T69" s="16"/>
      <c r="U69" s="16"/>
      <c r="V69" s="26">
        <v>3013117.23</v>
      </c>
      <c r="W69" s="26">
        <v>1683258.77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26962671</v>
      </c>
      <c r="M77" s="28">
        <v>8987557</v>
      </c>
      <c r="N77" s="15"/>
      <c r="O77" s="15"/>
      <c r="P77" s="15"/>
      <c r="Q77" s="15"/>
      <c r="R77" s="15"/>
      <c r="S77" s="15"/>
      <c r="T77" s="15"/>
      <c r="U77" s="15"/>
      <c r="V77" s="28">
        <v>28584375</v>
      </c>
      <c r="W77" s="28">
        <v>28584375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114425112</v>
      </c>
      <c r="M78" s="26">
        <v>114425114</v>
      </c>
      <c r="N78" s="16"/>
      <c r="O78" s="16"/>
      <c r="P78" s="16"/>
      <c r="Q78" s="16"/>
      <c r="R78" s="16"/>
      <c r="S78" s="16"/>
      <c r="T78" s="16"/>
      <c r="U78" s="16"/>
      <c r="V78" s="26">
        <v>118077135</v>
      </c>
      <c r="W78" s="26">
        <v>118077135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4148016.42</v>
      </c>
      <c r="M82" s="26">
        <v>3446171.53</v>
      </c>
      <c r="N82" s="16"/>
      <c r="O82" s="16"/>
      <c r="P82" s="16"/>
      <c r="Q82" s="16"/>
      <c r="R82" s="16"/>
      <c r="S82" s="16"/>
      <c r="T82" s="16"/>
      <c r="U82" s="16"/>
      <c r="V82" s="26">
        <f>1469160.7+1455725.6</f>
        <v>2924886.3</v>
      </c>
      <c r="W82" s="26">
        <v>3773276.5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11771681.4</v>
      </c>
      <c r="M83" s="26">
        <v>12420286.119999999</v>
      </c>
      <c r="N83" s="16"/>
      <c r="O83" s="16"/>
      <c r="P83" s="16"/>
      <c r="Q83" s="16"/>
      <c r="R83" s="16"/>
      <c r="S83" s="16"/>
      <c r="T83" s="16"/>
      <c r="U83" s="16"/>
      <c r="V83" s="26">
        <f>3438186+1422566+4351257.28+1802811.29</f>
        <v>11014820.57</v>
      </c>
      <c r="W83" s="26">
        <f>5395201+6794803.71</f>
        <v>12190004.710000001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V37:W87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="Debe de seleccionar un valor de la lista.">
          <x14:formula1>
            <xm:f>[TAMAULIPAS_REYNOSA_2020_1S..xlsx]Catálogos!#REF!</xm:f>
          </x14:formula1>
          <xm:sqref>D26:D36</xm:sqref>
        </x14:dataValidation>
        <x14:dataValidation type="list" allowBlank="1" showInputMessage="1" showErrorMessage="1" error="Debe de seleccionar un valor de la lista.">
          <x14:formula1>
            <xm:f>[TAMAULIPAS_REYNOSA_2020_1S..xlsx]Catálogos!#REF!</xm:f>
          </x14:formula1>
          <xm:sqref>D12:D25</xm:sqref>
        </x14:dataValidation>
        <x14:dataValidation type="list" allowBlank="1" showInputMessage="1" showErrorMessage="1" error="Debe de seleccionar un valor de la lista.">
          <x14:formula1>
            <xm:f>[TAMAULIPAS_REYNOSA_2020_1S..xlsx]Catálogos!#REF!</xm:f>
          </x14:formula1>
          <xm:sqref>H12:H36</xm:sqref>
        </x14:dataValidation>
        <x14:dataValidation type="list" allowBlank="1" showInputMessage="1" showErrorMessage="1" error="Debe de seleccionar un valor de la lista.">
          <x14:formula1>
            <xm:f>[TAMAULIPAS_REYNOSA_2020_1S..xlsx]Catálogos!#REF!</xm:f>
          </x14:formula1>
          <xm:sqref>K12:K36</xm:sqref>
        </x14:dataValidation>
        <x14:dataValidation type="list" allowBlank="1" showInputMessage="1" showErrorMessage="1" error="Debe de seleccionar un valor de la lista.">
          <x14:formula1>
            <xm:f>[TAMAULIPAS_REYNOSA_2020_1S..xlsx]Catálogos!#REF!</xm:f>
          </x14:formula1>
          <xm:sqref>G12:G36</xm:sqref>
        </x14:dataValidation>
        <x14:dataValidation type="list" allowBlank="1" showInputMessage="1" showErrorMessage="1" error="Debe de seleccionar un valor de la lista.">
          <x14:formula1>
            <xm:f>[TAMAULIPAS_REYNOSA_2020_1S..xlsx]Catálogos!#REF!</xm:f>
          </x14:formula1>
          <xm:sqref>E12:E36</xm:sqref>
        </x14:dataValidation>
        <x14:dataValidation type="list" showInputMessage="1" showErrorMessage="1">
          <x14:formula1>
            <xm:f>[TAMAULIPAS_REYNOSA_2020_1S..xlsx]Catálogos!#REF!</xm:f>
          </x14:formula1>
          <xm:sqref>C3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2020-09-28T06:03:29Z</dcterms:modified>
</cp:coreProperties>
</file>