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rLgrli5eYMXjnQJ/83yB27j17GdYGXBp75QrUZ9xW1yLgI3UqoTtjAkUKoW0OtsTi5EOS/hQauBwLBNE3PrhrA==" workbookSaltValue="+74CyaRtsvLnHQfI0s88Rw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L61" i="1"/>
  <c r="U26" i="1"/>
  <c r="T26" i="1"/>
  <c r="Q26" i="1"/>
  <c r="P26" i="1"/>
  <c r="U12" i="1"/>
  <c r="Q12" i="1"/>
</calcChain>
</file>

<file path=xl/sharedStrings.xml><?xml version="1.0" encoding="utf-8"?>
<sst xmlns="http://schemas.openxmlformats.org/spreadsheetml/2006/main" count="185" uniqueCount="111">
  <si>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</si>
  <si>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</si>
  <si>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</si>
  <si>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</si>
  <si>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</si>
  <si>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</si>
  <si>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</si>
  <si>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</si>
  <si>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</si>
  <si>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</si>
  <si>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</si>
  <si>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</si>
  <si>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</si>
  <si>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</si>
  <si>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</si>
  <si>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</si>
  <si>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</si>
  <si>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</si>
  <si>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</si>
  <si>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</si>
  <si>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</si>
  <si>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</si>
  <si>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</si>
  <si>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</si>
  <si>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</si>
  <si>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</si>
  <si>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</si>
  <si>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</si>
  <si>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</si>
  <si>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</si>
  <si>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</si>
  <si>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</si>
  <si>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</si>
  <si>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</si>
  <si>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</si>
  <si>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</si>
  <si>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</si>
  <si>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</si>
  <si>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</si>
  <si>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</si>
  <si>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</si>
  <si>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</si>
  <si>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</si>
  <si>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</si>
  <si>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</si>
  <si>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</si>
  <si>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</si>
  <si>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</si>
  <si>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</si>
  <si>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</si>
  <si>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</si>
  <si>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</si>
  <si>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</si>
  <si>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</si>
  <si>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</si>
  <si>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</si>
  <si>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</si>
  <si>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</si>
  <si>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</si>
  <si>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</si>
  <si>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</si>
  <si>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</si>
  <si>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</si>
  <si>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</si>
  <si>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</si>
  <si>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</si>
  <si>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</si>
  <si>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</si>
  <si>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</si>
  <si>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</si>
  <si>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</si>
  <si>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</si>
  <si>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</si>
  <si>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</si>
  <si>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</si>
  <si>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</si>
  <si>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</si>
  <si>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</si>
  <si>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</si>
  <si>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</si>
  <si>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</si>
  <si>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</si>
  <si>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</si>
  <si>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</si>
  <si>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</si>
  <si>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</si>
  <si>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</si>
  <si>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</si>
  <si>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</si>
  <si>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</si>
  <si>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</si>
  <si>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</si>
  <si>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</si>
  <si>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</si>
  <si>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</si>
  <si>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</si>
  <si>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</si>
  <si>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</si>
  <si>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</si>
  <si>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</si>
  <si>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Crédito de Corto Plazo</t>
  </si>
  <si>
    <t>Baja California Sur</t>
  </si>
  <si>
    <t>Comondú</t>
  </si>
  <si>
    <t>sic-8419</t>
  </si>
  <si>
    <t>Municipio de Comondú</t>
  </si>
  <si>
    <t>Bansí</t>
  </si>
  <si>
    <t>En trámite</t>
  </si>
  <si>
    <t>Otra</t>
  </si>
  <si>
    <t>informacion preeliminar a octubre 2020</t>
  </si>
  <si>
    <t>18202563..1</t>
  </si>
  <si>
    <t>informacion preeliminar a octubre 2020 montos que intrega el Fondo son correctos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</si>
</sst>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hacienda.gob.mx/erika_cardenas/Desktop/1S-2020/Para%20c&#225;lculo/Formatos%20Finales/BSC/BAJA_CALIFORNIA_SUR_COMONDU_2019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hacienda.gob.mx/SHCP/SdeA/2018/Municipios/Plantilla%20de%20Municipios/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DOS/Lupe2/BAJA_CALIFORNIA_SUR_COMONDU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101</v>
      </c>
    </row>
    <row r="4" spans="2:32" ht="30" customHeight="1" x14ac:dyDescent="0.45">
      <c r="B4" s="3" t="s">
        <v>94</v>
      </c>
      <c r="C4" s="4" t="s">
        <v>102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103</v>
      </c>
      <c r="G12" s="13" t="s">
        <v>56</v>
      </c>
      <c r="H12" s="13" t="s">
        <v>48</v>
      </c>
      <c r="I12" s="13" t="s">
        <v>104</v>
      </c>
      <c r="J12" s="14">
        <v>67680054</v>
      </c>
      <c r="K12" s="13" t="s">
        <v>99</v>
      </c>
      <c r="L12" s="14">
        <v>10340007.640000001</v>
      </c>
      <c r="M12" s="14">
        <v>8460006.1199999992</v>
      </c>
      <c r="N12" s="14">
        <v>7520005.3399999999</v>
      </c>
      <c r="O12" s="14">
        <v>5640003.8399999999</v>
      </c>
      <c r="P12" s="14">
        <v>940000.76</v>
      </c>
      <c r="Q12" s="14">
        <f>940000.76+940000.76</f>
        <v>1880001.52</v>
      </c>
      <c r="R12" s="14">
        <v>940000.76</v>
      </c>
      <c r="S12" s="14">
        <v>1880001.52</v>
      </c>
      <c r="T12" s="14">
        <v>215860.24</v>
      </c>
      <c r="U12" s="14">
        <f>183851.28+163220.9</f>
        <v>347072.18</v>
      </c>
      <c r="V12" s="14">
        <v>183851</v>
      </c>
      <c r="W12" s="14">
        <v>138526.48000000001</v>
      </c>
      <c r="X12" s="14"/>
      <c r="Y12" s="14"/>
      <c r="Z12" s="14"/>
      <c r="AA12" s="14"/>
      <c r="AB12" s="14"/>
      <c r="AC12" s="14"/>
      <c r="AD12" s="14"/>
      <c r="AE12" s="14"/>
      <c r="AF12" s="46"/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100</v>
      </c>
      <c r="E26" s="22" t="s">
        <v>105</v>
      </c>
      <c r="F26" s="22" t="s">
        <v>106</v>
      </c>
      <c r="G26" s="22" t="s">
        <v>48</v>
      </c>
      <c r="H26" s="22" t="s">
        <v>48</v>
      </c>
      <c r="I26" s="22" t="s">
        <v>104</v>
      </c>
      <c r="J26" s="23">
        <v>16000000</v>
      </c>
      <c r="K26" s="22" t="s">
        <v>99</v>
      </c>
      <c r="L26" s="23">
        <v>12000000.01</v>
      </c>
      <c r="M26" s="23">
        <v>9333353.7699999996</v>
      </c>
      <c r="N26" s="23">
        <v>8000000.023</v>
      </c>
      <c r="O26" s="23">
        <v>0</v>
      </c>
      <c r="P26" s="23">
        <f>1333333.33+1333333.33</f>
        <v>2666666.66</v>
      </c>
      <c r="Q26" s="23">
        <f>1333261.89+1333384.35</f>
        <v>2666646.2400000002</v>
      </c>
      <c r="R26" s="23">
        <v>1333353.75</v>
      </c>
      <c r="S26" s="23">
        <v>8000000.0199999996</v>
      </c>
      <c r="T26" s="23">
        <f>132989.08+131594.26</f>
        <v>264583.33999999997</v>
      </c>
      <c r="U26" s="23">
        <f>157416.08+136084.24</f>
        <v>293500.31999999995</v>
      </c>
      <c r="V26" s="23">
        <v>140872</v>
      </c>
      <c r="W26" s="23">
        <v>1799096.22</v>
      </c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 t="s">
        <v>100</v>
      </c>
      <c r="E27" s="19" t="s">
        <v>107</v>
      </c>
      <c r="F27" s="19"/>
      <c r="G27" s="19" t="s">
        <v>48</v>
      </c>
      <c r="H27" s="19" t="s">
        <v>48</v>
      </c>
      <c r="I27" s="19" t="s">
        <v>104</v>
      </c>
      <c r="J27" s="20">
        <v>21000000</v>
      </c>
      <c r="K27" s="19" t="s">
        <v>99</v>
      </c>
      <c r="L27" s="20">
        <v>0</v>
      </c>
      <c r="M27" s="20">
        <v>0</v>
      </c>
      <c r="N27" s="20">
        <v>0</v>
      </c>
      <c r="O27" s="20">
        <v>18000000</v>
      </c>
      <c r="P27" s="20">
        <v>0</v>
      </c>
      <c r="Q27" s="20">
        <v>0</v>
      </c>
      <c r="R27" s="20">
        <v>0</v>
      </c>
      <c r="S27" s="20">
        <v>3000000</v>
      </c>
      <c r="T27" s="20">
        <v>0</v>
      </c>
      <c r="U27" s="20">
        <v>0</v>
      </c>
      <c r="V27" s="20">
        <v>0</v>
      </c>
      <c r="W27" s="20">
        <v>77568.929999999993</v>
      </c>
      <c r="X27" s="20"/>
      <c r="Y27" s="20"/>
      <c r="Z27" s="20"/>
      <c r="AA27" s="20">
        <v>667464</v>
      </c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8587070.7100000009</v>
      </c>
      <c r="M37" s="27">
        <v>8404038.7200000007</v>
      </c>
      <c r="N37" s="27">
        <v>22813782.359999999</v>
      </c>
      <c r="O37" s="27">
        <v>22813782.359999999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 t="s">
        <v>108</v>
      </c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/>
      <c r="M38" s="20"/>
      <c r="N38" s="20"/>
      <c r="O38" s="2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16223126.189999999</v>
      </c>
      <c r="M39" s="20">
        <v>1583095.5</v>
      </c>
      <c r="N39" s="20">
        <v>1588095.5</v>
      </c>
      <c r="O39" s="20">
        <v>1588095.5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540301.04</v>
      </c>
      <c r="M40" s="20">
        <v>540301.04</v>
      </c>
      <c r="N40" s="20">
        <v>540301.04</v>
      </c>
      <c r="O40" s="20">
        <v>540301.04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/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/>
      <c r="M42" s="20"/>
      <c r="N42" s="20"/>
      <c r="O42" s="2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/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/>
      <c r="M44" s="20"/>
      <c r="N44" s="20"/>
      <c r="O44" s="2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7433829.6399999997</v>
      </c>
      <c r="M46" s="27">
        <v>7433829.6399999997</v>
      </c>
      <c r="N46" s="27">
        <v>7433829.6399999997</v>
      </c>
      <c r="O46" s="27">
        <v>7433829.6399999997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 t="s">
        <v>108</v>
      </c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10615861.960000001</v>
      </c>
      <c r="M47" s="20">
        <v>39279027.880000003</v>
      </c>
      <c r="N47" s="20" t="s">
        <v>109</v>
      </c>
      <c r="O47" s="20">
        <v>18202563.100000001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/>
      <c r="M48" s="20"/>
      <c r="N48" s="20"/>
      <c r="O48" s="20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9704970.8699999992</v>
      </c>
      <c r="M49" s="27">
        <v>2180584.5200000014</v>
      </c>
      <c r="N49" s="27">
        <v>3892939.25</v>
      </c>
      <c r="O49" s="27">
        <v>3892939.25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 t="s">
        <v>108</v>
      </c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/>
      <c r="M50" s="20"/>
      <c r="N50" s="20"/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/>
      <c r="M51" s="20"/>
      <c r="N51" s="20"/>
      <c r="O51" s="20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9128359.6799999997</v>
      </c>
      <c r="M52" s="20">
        <v>919493.9299999997</v>
      </c>
      <c r="N52" s="20">
        <v>1321375.7</v>
      </c>
      <c r="O52" s="20">
        <v>1321375.7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1266692.43</v>
      </c>
      <c r="M53" s="20">
        <v>923373.15999999992</v>
      </c>
      <c r="N53" s="20">
        <v>1313859.94</v>
      </c>
      <c r="O53" s="20">
        <v>1313859.94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3019981.82</v>
      </c>
      <c r="M54" s="20">
        <v>919274.25</v>
      </c>
      <c r="N54" s="20">
        <v>1508258.66</v>
      </c>
      <c r="O54" s="20">
        <v>1508258.66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/>
      <c r="M55" s="20"/>
      <c r="N55" s="20"/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45410009</v>
      </c>
      <c r="M56" s="20">
        <v>42902571</v>
      </c>
      <c r="N56" s="20">
        <v>43373788</v>
      </c>
      <c r="O56" s="20">
        <v>43373788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8603357</v>
      </c>
      <c r="M57" s="20">
        <v>7988828</v>
      </c>
      <c r="N57" s="20">
        <v>8508508</v>
      </c>
      <c r="O57" s="20">
        <v>8508508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1460266</v>
      </c>
      <c r="M58" s="20">
        <v>2035157</v>
      </c>
      <c r="N58" s="20">
        <v>2413028</v>
      </c>
      <c r="O58" s="20">
        <v>2413028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/>
      <c r="M59" s="20"/>
      <c r="N59" s="20"/>
      <c r="O59" s="2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/>
      <c r="M60" s="20"/>
      <c r="N60" s="20"/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f>345983+995303</f>
        <v>1341286</v>
      </c>
      <c r="M61" s="20">
        <v>1097774</v>
      </c>
      <c r="N61" s="20">
        <v>1092822</v>
      </c>
      <c r="O61" s="20">
        <v>1092822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/>
      <c r="M62" s="20"/>
      <c r="N62" s="20"/>
      <c r="O62" s="2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/>
      <c r="M63" s="20"/>
      <c r="N63" s="20"/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1250525</v>
      </c>
      <c r="M64" s="20">
        <v>998852</v>
      </c>
      <c r="N64" s="20">
        <v>1012623</v>
      </c>
      <c r="O64" s="20">
        <v>1012623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/>
      <c r="M65" s="20"/>
      <c r="N65" s="20"/>
      <c r="O65" s="2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/>
      <c r="M66" s="20"/>
      <c r="N66" s="20">
        <v>437</v>
      </c>
      <c r="O66" s="20">
        <v>437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1816</v>
      </c>
      <c r="M67" s="20">
        <v>296</v>
      </c>
      <c r="N67" s="20">
        <v>5374</v>
      </c>
      <c r="O67" s="20">
        <v>5374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/>
      <c r="M68" s="20"/>
      <c r="N68" s="20"/>
      <c r="O68" s="2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/>
      <c r="M69" s="20"/>
      <c r="N69" s="20"/>
      <c r="O69" s="2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/>
      <c r="M70" s="20"/>
      <c r="N70" s="20"/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/>
      <c r="M71" s="20"/>
      <c r="N71" s="20"/>
      <c r="O71" s="2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/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f>4215063</f>
        <v>4215063</v>
      </c>
      <c r="M73" s="20">
        <v>927255</v>
      </c>
      <c r="N73" s="20">
        <v>2965806</v>
      </c>
      <c r="O73" s="20">
        <v>2965806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/>
      <c r="M74" s="20"/>
      <c r="N74" s="20"/>
      <c r="O74" s="2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120430.52</v>
      </c>
      <c r="M75" s="20">
        <v>19205.279999999984</v>
      </c>
      <c r="N75" s="20">
        <v>86623.42</v>
      </c>
      <c r="O75" s="20">
        <v>86623.42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11696487</v>
      </c>
      <c r="M77" s="27">
        <v>11696487</v>
      </c>
      <c r="N77" s="27">
        <v>11696487</v>
      </c>
      <c r="O77" s="27">
        <v>11696487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 t="s">
        <v>110</v>
      </c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14860587</v>
      </c>
      <c r="M78" s="20">
        <v>14860587</v>
      </c>
      <c r="N78" s="20">
        <v>14860587</v>
      </c>
      <c r="O78" s="20">
        <v>14860587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811424.83</v>
      </c>
      <c r="M81" s="20">
        <v>110213.35999999999</v>
      </c>
      <c r="N81" s="20">
        <v>741702.57</v>
      </c>
      <c r="O81" s="20">
        <v>741702.57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/>
      <c r="M82" s="20"/>
      <c r="N82" s="20"/>
      <c r="O82" s="2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'https://extranet.hacienda.gob.mx/erika_cardenas/Desktop/1S-2020/Para cálculo/Formatos Finales/BSC/[BAJA_CALIFORNIA_SUR_COMONDU_2019_4T.xlsx]Catálogos'!#REF!</xm:f>
          </x14:formula1>
          <xm:sqref>C3</xm:sqref>
        </x14:dataValidation>
        <x14:dataValidation type="list" allowBlank="1" showInputMessage="1" showErrorMessage="1">
          <x14:formula1>
            <xm:f>'https://extranet.hacienda.gob.mx/SHCP/SdeA/2018/Municipios/Plantilla de Municipios/[Plantilla.xlsm]Soporte'!#REF!</xm:f>
          </x14:formula1>
          <xm:sqref>I23 F23</xm:sqref>
        </x14:dataValidation>
        <x14:dataValidation type="list" allowBlank="1" showInputMessage="1" showErrorMessage="1">
          <x14:formula1>
            <xm:f>[BAJA_CALIFORNIA_SUR_COMONDU_2020_2SS.xlsx]Catálogos!#REF!</xm:f>
          </x14:formula1>
          <xm:sqref>K12:K36</xm:sqref>
        </x14:dataValidation>
        <x14:dataValidation type="list" allowBlank="1" showInputMessage="1" showErrorMessage="1">
          <x14:formula1>
            <xm:f>[BAJA_CALIFORNIA_SUR_COMONDU_2020_2SS.xlsx]Catálogos!#REF!</xm:f>
          </x14:formula1>
          <xm:sqref>H12:H36</xm:sqref>
        </x14:dataValidation>
        <x14:dataValidation type="list" allowBlank="1" showInputMessage="1" showErrorMessage="1">
          <x14:formula1>
            <xm:f>[BAJA_CALIFORNIA_SUR_COMONDU_2020_2SS.xlsx]Catálogos!#REF!</xm:f>
          </x14:formula1>
          <xm:sqref>G12:G36</xm:sqref>
        </x14:dataValidation>
        <x14:dataValidation type="list" allowBlank="1" showInputMessage="1" showErrorMessage="1">
          <x14:formula1>
            <xm:f>[BAJA_CALIFORNIA_SUR_COMONDU_2020_2SS.xlsx]Catálogos!#REF!</xm:f>
          </x14:formula1>
          <xm:sqref>E12:E36</xm:sqref>
        </x14:dataValidation>
        <x14:dataValidation type="list" allowBlank="1" showInputMessage="1" showErrorMessage="1">
          <x14:formula1>
            <xm:f>[BAJA_CALIFORNIA_SUR_COMONDU_2020_2SS.xlsx]Catálogos!#REF!</xm:f>
          </x14:formula1>
          <xm:sqref>D26:D36</xm:sqref>
        </x14:dataValidation>
        <x14:dataValidation type="list" allowBlank="1" showInputMessage="1" showErrorMessage="1">
          <x14:formula1>
            <xm:f>[BAJA_CALIFORNIA_SUR_COMONDU_2020_2SS.xlsx]Catálogos!#REF!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2021-03-29T21:45:54Z</dcterms:modified>
</cp:coreProperties>
</file>