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" l="1"/>
  <c r="M56" i="1"/>
  <c r="L56" i="1"/>
  <c r="N39" i="1"/>
  <c r="M39" i="1"/>
  <c r="L39" i="1"/>
</calcChain>
</file>

<file path=xl/sharedStrings.xml><?xml version="1.0" encoding="utf-8"?>
<sst xmlns="http://schemas.openxmlformats.org/spreadsheetml/2006/main" count="191" uniqueCount="114">
  <si>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</si>
  <si>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</si>
  <si>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</si>
  <si>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</si>
  <si>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</si>
  <si>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</si>
  <si>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</si>
  <si>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</si>
  <si>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</si>
  <si>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</si>
  <si>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</si>
  <si>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</si>
  <si>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</si>
  <si>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</si>
  <si>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</si>
  <si>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</si>
  <si>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</si>
  <si>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</si>
  <si>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</si>
  <si>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</si>
  <si>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</si>
  <si>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</si>
  <si>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</si>
  <si>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</si>
  <si>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</si>
  <si>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</si>
  <si>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</si>
  <si>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</si>
  <si>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</si>
  <si>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</si>
  <si>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</si>
  <si>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</si>
  <si>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</si>
  <si>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</si>
  <si>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</si>
  <si>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</si>
  <si>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</si>
  <si>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</si>
  <si>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</si>
  <si>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</si>
  <si>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</si>
  <si>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</si>
  <si>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</si>
  <si>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</si>
  <si>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</si>
  <si>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</si>
  <si>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</si>
  <si>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</si>
  <si>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</si>
  <si>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</si>
  <si>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</si>
  <si>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</si>
  <si>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</si>
  <si>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</si>
  <si>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</si>
  <si>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</si>
  <si>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</si>
  <si>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</si>
  <si>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</si>
  <si>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</si>
  <si>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</si>
  <si>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</si>
  <si>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</si>
  <si>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</si>
  <si>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</si>
  <si>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</si>
  <si>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</si>
  <si>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</si>
  <si>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</si>
  <si>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</si>
  <si>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</si>
  <si>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</si>
  <si>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</si>
  <si>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</si>
  <si>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</si>
  <si>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</si>
  <si>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</si>
  <si>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</si>
  <si>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</si>
  <si>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</si>
  <si>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</si>
  <si>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</si>
  <si>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</si>
  <si>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</si>
  <si>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</si>
  <si>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</si>
  <si>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</si>
  <si>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</si>
  <si>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</si>
  <si>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</si>
  <si>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</si>
  <si>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</si>
  <si>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</si>
  <si>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</si>
  <si>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</si>
  <si>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</si>
  <si>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</si>
  <si>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</si>
  <si>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</si>
  <si>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</si>
  <si>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Coahuila de Zaragoza</t>
  </si>
  <si>
    <t>Castaños</t>
  </si>
  <si>
    <t>http://www2.icai.org.mx/ipo/dependencia.php?dep=36</t>
  </si>
  <si>
    <t>019/2011</t>
  </si>
  <si>
    <t>Ingresos Locales / Participaciones</t>
  </si>
  <si>
    <t>562/2009</t>
  </si>
  <si>
    <t>P05-0317020</t>
  </si>
  <si>
    <t>Se corrigió el 4Trim</t>
  </si>
  <si>
    <t>El Link de la Cuenta Publica esta habilitado normalmente que es donde se encuentra la Informacion Contable del Municipio.</t>
  </si>
  <si>
    <t>http://www2.icai.org.mx/ipo/dependencia.php?dep=36#pageload</t>
  </si>
  <si>
    <t>Se retoma información del Formato 1 CONAC que envio el Municipio al 31 de diciembre de 2020</t>
  </si>
  <si>
    <t>Este importe es el correcto, en el formato CONAC esta invertido</t>
  </si>
  <si>
    <t>El ISR Participable a que hace referencia el art 3 B de la Ley de CoordinacionFiscal, se agrefó al renglon denominado "Fondo de Impuesto sobre la Renta"</t>
  </si>
  <si>
    <t>La observacion realizada no es aplicable, ya que este es el monto recibido y publicado en el  capitulo III del Periodico Oficial del Estado de Coahuila de fecha del  31 de enero de 2020. Adjunto al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</si>
</sst>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AHUILA_CASTA&#209;OS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48</v>
      </c>
      <c r="H12" s="13" t="s">
        <v>104</v>
      </c>
      <c r="I12" s="13"/>
      <c r="J12" s="14">
        <v>9250000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105</v>
      </c>
      <c r="G13" s="17" t="s">
        <v>48</v>
      </c>
      <c r="H13" s="17" t="s">
        <v>104</v>
      </c>
      <c r="I13" s="17"/>
      <c r="J13" s="18">
        <v>5196124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106</v>
      </c>
      <c r="G14" s="19" t="s">
        <v>48</v>
      </c>
      <c r="H14" s="19" t="s">
        <v>104</v>
      </c>
      <c r="I14" s="19"/>
      <c r="J14" s="20">
        <v>9446749.2300000004</v>
      </c>
      <c r="K14" s="19" t="s">
        <v>99</v>
      </c>
      <c r="L14" s="20">
        <v>6261948.46</v>
      </c>
      <c r="M14" s="20">
        <v>6104943.6200000001</v>
      </c>
      <c r="N14" s="20">
        <v>5869435.9000000004</v>
      </c>
      <c r="O14" s="20">
        <v>5555426.5899999999</v>
      </c>
      <c r="P14" s="20">
        <v>314009.71999999997</v>
      </c>
      <c r="Q14" s="20">
        <v>157004.84</v>
      </c>
      <c r="R14" s="20">
        <v>235507.29</v>
      </c>
      <c r="S14" s="20">
        <v>314009.3</v>
      </c>
      <c r="T14" s="20">
        <v>246771.31</v>
      </c>
      <c r="U14" s="20">
        <v>157063.01</v>
      </c>
      <c r="V14" s="20">
        <v>134114.63</v>
      </c>
      <c r="W14" s="20">
        <v>121646.28</v>
      </c>
      <c r="X14" s="20"/>
      <c r="Y14" s="20"/>
      <c r="Z14" s="20"/>
      <c r="AA14" s="20"/>
      <c r="AB14" s="20"/>
      <c r="AC14" s="20"/>
      <c r="AD14" s="20"/>
      <c r="AE14" s="20"/>
      <c r="AF14" s="47" t="s">
        <v>107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 t="s">
        <v>108</v>
      </c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 t="s">
        <v>109</v>
      </c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2333273.35</v>
      </c>
      <c r="M37" s="27">
        <v>2276128.7400000002</v>
      </c>
      <c r="N37" s="27">
        <v>2632496.89</v>
      </c>
      <c r="O37" s="27">
        <v>3448739.8399999999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110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88329.93</v>
      </c>
      <c r="M38" s="20">
        <v>88329.93</v>
      </c>
      <c r="N38" s="20">
        <v>88329.93</v>
      </c>
      <c r="O38" s="20">
        <v>329921.27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f>216195.04+1131211.93+26497</f>
        <v>1373903.97</v>
      </c>
      <c r="M39" s="20">
        <f>188798+782614.93+26497</f>
        <v>997909.93</v>
      </c>
      <c r="N39" s="20">
        <f>592427</f>
        <v>592427</v>
      </c>
      <c r="O39" s="20">
        <v>-157389.85999999999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110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>
        <v>303835.55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110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8488026.0399999991</v>
      </c>
      <c r="M44" s="20">
        <v>9172124.8000000007</v>
      </c>
      <c r="N44" s="20">
        <v>9171883.8200000003</v>
      </c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110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76688.53</v>
      </c>
      <c r="M46" s="27">
        <v>76688.53</v>
      </c>
      <c r="N46" s="27">
        <v>77806.09</v>
      </c>
      <c r="O46" s="27">
        <v>39339.56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111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4503582.8099999996</v>
      </c>
      <c r="M47" s="20">
        <v>5567096.3799999999</v>
      </c>
      <c r="N47" s="20">
        <v>5810936.2599999998</v>
      </c>
      <c r="O47" s="20">
        <v>2387463.88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111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17.27</v>
      </c>
      <c r="M48" s="20">
        <v>17.27</v>
      </c>
      <c r="N48" s="20">
        <v>17.27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5820367.7599999998</v>
      </c>
      <c r="M49" s="27">
        <v>901811.59</v>
      </c>
      <c r="N49" s="27">
        <v>1944105.87</v>
      </c>
      <c r="O49" s="27">
        <v>1864633.09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7300</v>
      </c>
      <c r="M51" s="20"/>
      <c r="N51" s="20">
        <v>4550</v>
      </c>
      <c r="O51" s="20">
        <v>3100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2260846.1</v>
      </c>
      <c r="M52" s="20">
        <v>1188670.04</v>
      </c>
      <c r="N52" s="20">
        <v>1511899.22</v>
      </c>
      <c r="O52" s="20">
        <v>1069712.3600000001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50332.71</v>
      </c>
      <c r="M53" s="20">
        <v>19908.25</v>
      </c>
      <c r="N53" s="20">
        <v>206957.06</v>
      </c>
      <c r="O53" s="20">
        <v>192416.5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197237.82</v>
      </c>
      <c r="M54" s="20">
        <v>202354.76</v>
      </c>
      <c r="N54" s="20">
        <v>246051.81</v>
      </c>
      <c r="O54" s="20">
        <v>190227.45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f>9052164+241252.41</f>
        <v>9293416.4100000001</v>
      </c>
      <c r="M56" s="20">
        <f>8642210-273936</f>
        <v>8368274</v>
      </c>
      <c r="N56" s="20">
        <v>7192732</v>
      </c>
      <c r="O56" s="20">
        <v>7292024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2251142</v>
      </c>
      <c r="M57" s="20">
        <v>2112811</v>
      </c>
      <c r="N57" s="20">
        <v>1803045</v>
      </c>
      <c r="O57" s="20">
        <v>2089333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251294</v>
      </c>
      <c r="M58" s="20">
        <v>339837</v>
      </c>
      <c r="N58" s="20">
        <v>295858</v>
      </c>
      <c r="O58" s="20">
        <v>344877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378742</v>
      </c>
      <c r="M61" s="20">
        <v>379318</v>
      </c>
      <c r="N61" s="20">
        <v>360576</v>
      </c>
      <c r="O61" s="20">
        <v>287606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518358</v>
      </c>
      <c r="M65" s="20">
        <v>410226</v>
      </c>
      <c r="N65" s="20">
        <v>729580</v>
      </c>
      <c r="O65" s="20">
        <v>641879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112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22928.27</v>
      </c>
      <c r="M66" s="20">
        <v>17822</v>
      </c>
      <c r="N66" s="20">
        <v>2745207</v>
      </c>
      <c r="O66" s="20">
        <v>1529709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33694</v>
      </c>
      <c r="M68" s="20">
        <v>50541</v>
      </c>
      <c r="N68" s="20">
        <v>47370</v>
      </c>
      <c r="O68" s="20">
        <v>71871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234095</v>
      </c>
      <c r="M69" s="20">
        <v>130631</v>
      </c>
      <c r="N69" s="20">
        <v>120302</v>
      </c>
      <c r="O69" s="20">
        <v>156710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180057.44</v>
      </c>
      <c r="M71" s="20">
        <f>117+62092</f>
        <v>62209</v>
      </c>
      <c r="N71" s="20">
        <v>91218</v>
      </c>
      <c r="O71" s="20">
        <v>207141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2562998.7000000002</v>
      </c>
      <c r="M77" s="27">
        <v>2562998.7000000002</v>
      </c>
      <c r="N77" s="27">
        <v>2562998.7000000002</v>
      </c>
      <c r="O77" s="27">
        <v>854332.9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3334923.61</v>
      </c>
      <c r="M78" s="20">
        <v>6669446.96</v>
      </c>
      <c r="N78" s="20">
        <v>3334723.48</v>
      </c>
      <c r="O78" s="20">
        <v>6669638.46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113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22730.17</v>
      </c>
      <c r="M83" s="20">
        <v>24960.560000000001</v>
      </c>
      <c r="N83" s="20">
        <v>23806.23</v>
      </c>
      <c r="O83" s="20">
        <v>25056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38 AF40:AF41 AF43 AF45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2021-03-30T05:23:26Z</dcterms:modified>
</cp:coreProperties>
</file>