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TH7l3hra2jowP8b/BC1HwqgkO5P2i+8GutWjsqWFkhBDZEqDwCk/05eOq9lNsrx3HrHwn0rcErNLtvkCcoPZsg==" workbookSaltValue="Wf5dc6QEzCzXIVeR2kZi1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W16" i="1"/>
  <c r="V16" i="1"/>
  <c r="W14" i="1"/>
  <c r="V14" i="1"/>
  <c r="W12" i="1"/>
  <c r="V12" i="1"/>
</calcChain>
</file>

<file path=xl/sharedStrings.xml><?xml version="1.0" encoding="utf-8"?>
<sst xmlns="http://schemas.openxmlformats.org/spreadsheetml/2006/main" count="197" uniqueCount="109">
  <si>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</si>
  <si>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</si>
  <si>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</si>
  <si>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</si>
  <si>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</si>
  <si>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</si>
  <si>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</si>
  <si>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</si>
  <si>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</si>
  <si>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</si>
  <si>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</si>
  <si>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</si>
  <si>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</si>
  <si>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</si>
  <si>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</si>
  <si>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</si>
  <si>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</si>
  <si>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</si>
  <si>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</si>
  <si>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</si>
  <si>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</si>
  <si>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</si>
  <si>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</si>
  <si>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</si>
  <si>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</si>
  <si>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</si>
  <si>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</si>
  <si>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</si>
  <si>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</si>
  <si>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</si>
  <si>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</si>
  <si>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</si>
  <si>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</si>
  <si>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</si>
  <si>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</si>
  <si>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</si>
  <si>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</si>
  <si>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</si>
  <si>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</si>
  <si>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</si>
  <si>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</si>
  <si>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</si>
  <si>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</si>
  <si>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</si>
  <si>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</si>
  <si>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</si>
  <si>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</si>
  <si>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</si>
  <si>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</si>
  <si>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</si>
  <si>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</si>
  <si>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</si>
  <si>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</si>
  <si>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</si>
  <si>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</si>
  <si>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</si>
  <si>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</si>
  <si>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</si>
  <si>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</si>
  <si>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</si>
  <si>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</si>
  <si>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</si>
  <si>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</si>
  <si>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</si>
  <si>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</si>
  <si>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</si>
  <si>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</si>
  <si>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</si>
  <si>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</si>
  <si>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</si>
  <si>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</si>
  <si>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</si>
  <si>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</si>
  <si>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</si>
  <si>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</si>
  <si>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</si>
  <si>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</si>
  <si>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</si>
  <si>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</si>
  <si>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</si>
  <si>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</si>
  <si>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</si>
  <si>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</si>
  <si>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</si>
  <si>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</si>
  <si>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</si>
  <si>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</si>
  <si>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</si>
  <si>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</si>
  <si>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</si>
  <si>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</si>
  <si>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</si>
  <si>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</si>
  <si>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</si>
  <si>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</si>
  <si>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</si>
  <si>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</si>
  <si>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Banobras</t>
  </si>
  <si>
    <t>Pesos</t>
  </si>
  <si>
    <t>Durango</t>
  </si>
  <si>
    <t>Canatlán</t>
  </si>
  <si>
    <t>Crédito a Largo Plazo</t>
  </si>
  <si>
    <t>P10-1213194</t>
  </si>
  <si>
    <t>N/A</t>
  </si>
  <si>
    <t>MUNICIPIO CANATLAN</t>
  </si>
  <si>
    <t>179/2010</t>
  </si>
  <si>
    <t>357/2008</t>
  </si>
  <si>
    <t>Son dos creditos contratados con Banobras con un solo registro ante SHCP</t>
  </si>
  <si>
    <t>P10-0219006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</si>
</sst>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CANA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97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8540000</v>
      </c>
      <c r="K12" s="13" t="s">
        <v>98</v>
      </c>
      <c r="L12" s="14">
        <v>3301176.17</v>
      </c>
      <c r="M12" s="14">
        <v>3085882.04</v>
      </c>
      <c r="N12" s="14">
        <v>2870587.91</v>
      </c>
      <c r="O12" s="14">
        <v>2583529.0699999998</v>
      </c>
      <c r="P12" s="14">
        <v>143529.42000000001</v>
      </c>
      <c r="Q12" s="14">
        <v>215294.13</v>
      </c>
      <c r="R12" s="14">
        <v>215294.13</v>
      </c>
      <c r="S12" s="14">
        <v>287058.84000000003</v>
      </c>
      <c r="T12" s="14">
        <v>60633.46</v>
      </c>
      <c r="U12" s="14">
        <v>83233.41</v>
      </c>
      <c r="V12" s="14">
        <f>24108.47+21626.29+23018.45</f>
        <v>68753.210000000006</v>
      </c>
      <c r="W12" s="14">
        <f>18108.23+19041.67+19061.47+16742.03</f>
        <v>72953.399999999994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101</v>
      </c>
      <c r="E13" s="17" t="s">
        <v>97</v>
      </c>
      <c r="F13" s="17" t="s">
        <v>105</v>
      </c>
      <c r="G13" s="17" t="s">
        <v>56</v>
      </c>
      <c r="H13" s="17" t="s">
        <v>103</v>
      </c>
      <c r="I13" s="17" t="s">
        <v>104</v>
      </c>
      <c r="J13" s="18">
        <v>2027840</v>
      </c>
      <c r="K13" s="17" t="s">
        <v>98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101</v>
      </c>
      <c r="E14" s="19" t="s">
        <v>97</v>
      </c>
      <c r="F14" s="19" t="s">
        <v>106</v>
      </c>
      <c r="G14" s="19" t="s">
        <v>56</v>
      </c>
      <c r="H14" s="19" t="s">
        <v>103</v>
      </c>
      <c r="I14" s="19" t="s">
        <v>104</v>
      </c>
      <c r="J14" s="20">
        <v>4249367</v>
      </c>
      <c r="K14" s="19" t="s">
        <v>98</v>
      </c>
      <c r="L14" s="20">
        <v>1831355.27</v>
      </c>
      <c r="M14" s="20">
        <v>1778527.73</v>
      </c>
      <c r="N14" s="20">
        <v>1725700.19</v>
      </c>
      <c r="O14" s="20">
        <v>1655263.47</v>
      </c>
      <c r="P14" s="20">
        <v>35218.36</v>
      </c>
      <c r="Q14" s="20">
        <v>52827.54</v>
      </c>
      <c r="R14" s="20">
        <v>52827.54</v>
      </c>
      <c r="S14" s="20">
        <v>70436.72</v>
      </c>
      <c r="T14" s="20">
        <v>26886.46</v>
      </c>
      <c r="U14" s="20">
        <v>37355.99</v>
      </c>
      <c r="V14" s="20">
        <f>10794.26+9660.84+10405.21</f>
        <v>30860.309999999998</v>
      </c>
      <c r="W14" s="20">
        <f>8168.38+8644.92+8782.21+7833.09</f>
        <v>33428.6</v>
      </c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 t="s">
        <v>101</v>
      </c>
      <c r="E15" s="19" t="s">
        <v>97</v>
      </c>
      <c r="F15" s="19" t="s">
        <v>106</v>
      </c>
      <c r="G15" s="19" t="s">
        <v>56</v>
      </c>
      <c r="H15" s="19" t="s">
        <v>103</v>
      </c>
      <c r="I15" s="19" t="s">
        <v>104</v>
      </c>
      <c r="J15" s="20">
        <v>6148240</v>
      </c>
      <c r="K15" s="19" t="s">
        <v>98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/>
      <c r="Y15" s="20"/>
      <c r="Z15" s="20"/>
      <c r="AA15" s="20"/>
      <c r="AB15" s="20"/>
      <c r="AC15" s="20"/>
      <c r="AD15" s="20"/>
      <c r="AE15" s="20"/>
      <c r="AF15" s="47" t="s">
        <v>107</v>
      </c>
    </row>
    <row r="16" spans="2:32" ht="30" customHeight="1" x14ac:dyDescent="0.45">
      <c r="B16" s="21"/>
      <c r="C16" s="16"/>
      <c r="D16" s="19" t="s">
        <v>101</v>
      </c>
      <c r="E16" s="19" t="s">
        <v>97</v>
      </c>
      <c r="F16" s="19" t="s">
        <v>108</v>
      </c>
      <c r="G16" s="19" t="s">
        <v>56</v>
      </c>
      <c r="H16" s="19" t="s">
        <v>103</v>
      </c>
      <c r="I16" s="19" t="s">
        <v>104</v>
      </c>
      <c r="J16" s="20">
        <v>16982054.34</v>
      </c>
      <c r="K16" s="19" t="s">
        <v>98</v>
      </c>
      <c r="L16" s="20">
        <v>14612465.34</v>
      </c>
      <c r="M16" s="20">
        <v>14020068.09</v>
      </c>
      <c r="N16" s="20">
        <v>13427670.84</v>
      </c>
      <c r="O16" s="20">
        <v>12637807.84</v>
      </c>
      <c r="P16" s="20">
        <v>394931.5</v>
      </c>
      <c r="Q16" s="20">
        <v>592397.25</v>
      </c>
      <c r="R16" s="20">
        <v>592397.25</v>
      </c>
      <c r="S16" s="20">
        <v>789863</v>
      </c>
      <c r="T16" s="20">
        <v>225412.87</v>
      </c>
      <c r="U16" s="20">
        <v>311286.87</v>
      </c>
      <c r="V16" s="20">
        <f>89684.28+80171.09+86025.36</f>
        <v>255880.72999999998</v>
      </c>
      <c r="W16" s="20">
        <f>67450.92+71189.41+72010.23+63944.8</f>
        <v>274595.36</v>
      </c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1902681.32</v>
      </c>
      <c r="M37" s="27">
        <v>2476727.4700000002</v>
      </c>
      <c r="N37" s="27">
        <v>1718775.31</v>
      </c>
      <c r="O37" s="27">
        <v>1965252.21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952793.31</v>
      </c>
      <c r="M38" s="20">
        <v>952793.31</v>
      </c>
      <c r="N38" s="20">
        <v>1202863.82</v>
      </c>
      <c r="O38" s="20">
        <v>4161220.23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1527394.52</v>
      </c>
      <c r="M39" s="20">
        <v>1561193.26</v>
      </c>
      <c r="N39" s="20">
        <v>1728774.13</v>
      </c>
      <c r="O39" s="20">
        <v>1811003.9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409720.65</v>
      </c>
      <c r="M44" s="20">
        <v>421992.58</v>
      </c>
      <c r="N44" s="20">
        <v>438883.76</v>
      </c>
      <c r="O44" s="20">
        <v>439544.36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24.46</v>
      </c>
      <c r="N46" s="27">
        <v>8.93</v>
      </c>
      <c r="O46" s="27">
        <v>14.72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10689851.93</v>
      </c>
      <c r="M47" s="20">
        <v>14216259.880000001</v>
      </c>
      <c r="N47" s="20">
        <v>12645667.439999999</v>
      </c>
      <c r="O47" s="20">
        <v>9375959.3900000006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3722929.56</v>
      </c>
      <c r="M49" s="27">
        <v>519583.61</v>
      </c>
      <c r="N49" s="27">
        <v>407722.62</v>
      </c>
      <c r="O49" s="27">
        <v>1134604.51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3765026.13</v>
      </c>
      <c r="M52" s="20">
        <v>906580.91</v>
      </c>
      <c r="N52" s="20">
        <v>2681347.91</v>
      </c>
      <c r="O52" s="20">
        <v>1782937.38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1858.97</v>
      </c>
      <c r="M53" s="20">
        <v>3327.26</v>
      </c>
      <c r="N53" s="20">
        <v>136311.9</v>
      </c>
      <c r="O53" s="20">
        <v>3568.8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595897.53</v>
      </c>
      <c r="M54" s="20">
        <v>646576.1</v>
      </c>
      <c r="N54" s="20">
        <v>573751</v>
      </c>
      <c r="O54" s="20">
        <v>721300.41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5978053.4299999997</v>
      </c>
      <c r="M56" s="20">
        <v>8331758.4900000002</v>
      </c>
      <c r="N56" s="20">
        <v>7335487.8099999996</v>
      </c>
      <c r="O56" s="20">
        <v>11485993.77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2742248.77</v>
      </c>
      <c r="M57" s="20">
        <v>3739322.68</v>
      </c>
      <c r="N57" s="20">
        <v>3136140.6</v>
      </c>
      <c r="O57" s="20">
        <v>5266935.0199999996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278459.81</v>
      </c>
      <c r="M58" s="20">
        <v>531876.78</v>
      </c>
      <c r="N58" s="20">
        <v>479666.18</v>
      </c>
      <c r="O58" s="20">
        <v>748930.53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186789.14</v>
      </c>
      <c r="M61" s="20">
        <v>183295.2</v>
      </c>
      <c r="N61" s="20">
        <v>108648.72</v>
      </c>
      <c r="O61" s="20">
        <v>318888.11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208576.02</v>
      </c>
      <c r="M64" s="20">
        <v>300644.59999999998</v>
      </c>
      <c r="N64" s="20">
        <v>237269.16</v>
      </c>
      <c r="O64" s="20">
        <v>320527.28999999998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439062</v>
      </c>
      <c r="M65" s="20">
        <v>456599</v>
      </c>
      <c r="N65" s="20">
        <v>741767</v>
      </c>
      <c r="O65" s="20">
        <v>1218353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0.92</v>
      </c>
      <c r="M67" s="20">
        <v>40484.879999999997</v>
      </c>
      <c r="N67" s="20">
        <v>38.17</v>
      </c>
      <c r="O67" s="20">
        <f>-40512.29+364</f>
        <v>-40148.29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6314.23</v>
      </c>
      <c r="M68" s="20">
        <v>18942.689999999999</v>
      </c>
      <c r="N68" s="20">
        <v>18942.689999999999</v>
      </c>
      <c r="O68" s="20">
        <v>31571.15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52588.79</v>
      </c>
      <c r="M69" s="20">
        <v>64508.14</v>
      </c>
      <c r="N69" s="20">
        <v>56590.44</v>
      </c>
      <c r="O69" s="20">
        <v>221728.42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856457.4</v>
      </c>
      <c r="O73" s="20">
        <v>2783348.86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37340</v>
      </c>
      <c r="M75" s="20">
        <v>56010</v>
      </c>
      <c r="N75" s="20">
        <v>46540</v>
      </c>
      <c r="O75" s="20">
        <v>55739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4514180</v>
      </c>
      <c r="M77" s="27">
        <v>6771270</v>
      </c>
      <c r="N77" s="27">
        <v>6771270</v>
      </c>
      <c r="O77" s="27">
        <v>4514180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5830446</v>
      </c>
      <c r="M78" s="20">
        <v>7773928</v>
      </c>
      <c r="N78" s="20">
        <v>3886964</v>
      </c>
      <c r="O78" s="20">
        <v>5830449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5314.53</v>
      </c>
      <c r="O82" s="20">
        <v>21362.92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[DURANGO_CANATLAN_2020_2SS.xlsx]Catálogos!#REF!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[DURANGO_CANATLAN_2020_2SS.xlsx]Catálogos!#REF!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[DURANGO_CANATLAN_2020_2SS.xlsx]Catálogos!#REF!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[DURANGO_CANATLAN_2020_2SS.xlsx]Catálogos!#REF!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[DURANGO_CANATLAN_2020_2SS.xlsx]Catálogos!#REF!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[DURANGO_CANATLAN_2020_2SS.xlsx]Catálogos!#REF!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2021-03-31T16:01:54Z</dcterms:modified>
</cp:coreProperties>
</file>