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 2S-2020\Formartos para publicarse\Jalisco\"/>
    </mc:Choice>
  </mc:AlternateContent>
  <workbookProtection workbookAlgorithmName="SHA-512" workbookHashValue="0CNfB+YQgkOAyNxPd0+7c/Z2os6cofmv//NlCZk7QZI0Rj2RIVAbmDza+aqKRT2JnOmRHOqV8SK72Khd3y1c1A==" workbookSaltValue="pnhwf+G9Je2Eg7/ZfS51fg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8" i="1" l="1"/>
  <c r="O77" i="1"/>
  <c r="O75" i="1"/>
  <c r="O58" i="1"/>
  <c r="O57" i="1"/>
  <c r="O56" i="1"/>
  <c r="S12" i="1"/>
  <c r="O12" i="1" s="1"/>
</calcChain>
</file>

<file path=xl/sharedStrings.xml><?xml version="1.0" encoding="utf-8"?>
<sst xmlns="http://schemas.openxmlformats.org/spreadsheetml/2006/main" count="191" uniqueCount="109">
  <si>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</si>
  <si>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</si>
  <si>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</si>
  <si>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</si>
  <si>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</si>
  <si>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</si>
  <si>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</si>
  <si>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</si>
  <si>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</si>
  <si>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</si>
  <si>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</si>
  <si>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</si>
  <si>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</si>
  <si>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</si>
  <si>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</si>
  <si>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</si>
  <si>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</si>
  <si>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</si>
  <si>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</si>
  <si>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</si>
  <si>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</si>
  <si>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</si>
  <si>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</si>
  <si>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</si>
  <si>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</si>
  <si>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</si>
  <si>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</si>
  <si>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</si>
  <si>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</si>
  <si>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</si>
  <si>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</si>
  <si>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</si>
  <si>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</si>
  <si>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</si>
  <si>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</si>
  <si>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</si>
  <si>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</si>
  <si>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</si>
  <si>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</si>
  <si>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</si>
  <si>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</si>
  <si>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</si>
  <si>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</si>
  <si>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</si>
  <si>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</si>
  <si>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</si>
  <si>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</si>
  <si>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</si>
  <si>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</si>
  <si>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</si>
  <si>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</si>
  <si>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</si>
  <si>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</si>
  <si>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</si>
  <si>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</si>
  <si>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</si>
  <si>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</si>
  <si>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</si>
  <si>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</si>
  <si>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</si>
  <si>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</si>
  <si>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</si>
  <si>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</si>
  <si>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</si>
  <si>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</si>
  <si>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</si>
  <si>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</si>
  <si>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</si>
  <si>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</si>
  <si>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</si>
  <si>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</si>
  <si>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</si>
  <si>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</si>
  <si>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</si>
  <si>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</si>
  <si>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</si>
  <si>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</si>
  <si>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</si>
  <si>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</si>
  <si>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</si>
  <si>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</si>
  <si>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</si>
  <si>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</si>
  <si>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</si>
  <si>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</si>
  <si>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</si>
  <si>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</si>
  <si>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</si>
  <si>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</si>
  <si>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</si>
  <si>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</si>
  <si>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</si>
  <si>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</si>
  <si>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</si>
  <si>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</si>
  <si>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</si>
  <si>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</si>
  <si>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</si>
  <si>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</si>
  <si>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</si>
  <si>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</si>
  <si>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Ameca</t>
  </si>
  <si>
    <t>https://ameca.gob.mx/municipio/transparencia/articulo-8/contenido/273</t>
  </si>
  <si>
    <t>https://ameca.gob.mx/municipio/transparencia/articulo-8/contenido/265</t>
  </si>
  <si>
    <t>P14-1019051</t>
  </si>
  <si>
    <t>Ingresos Propios</t>
  </si>
  <si>
    <t xml:space="preserve">Municipio de Ameca </t>
  </si>
  <si>
    <t>El saldo   de la cuenta de deuda pública  es la suma de  la cuenta de porción a corto plazo de la deuda pública interna mas la cuenta de préstamo de la deuda pública interna por pagar a largo plazo al mes de noviembre 2019. Información se ajustará en la evaluación de la Cuenta Pública 2019.</t>
  </si>
  <si>
    <t>Información preliminar al mes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</si>
</sst>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lpe\DOS\Lupe2\JALISCO_AMECA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meca.gob.mx/municipio/transparencia/articulo-8/contenido/265" TargetMode="External"/><Relationship Id="rId1" Type="http://schemas.openxmlformats.org/officeDocument/2006/relationships/hyperlink" Target="https://ameca.gob.mx/municipio/transparencia/articulo-8/contenido/2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4" sqref="C4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38000000</v>
      </c>
      <c r="K12" s="13" t="s">
        <v>99</v>
      </c>
      <c r="L12" s="14"/>
      <c r="M12" s="14"/>
      <c r="N12" s="14">
        <v>35888864.890000001</v>
      </c>
      <c r="O12" s="14">
        <f>N12-S12</f>
        <v>35760995.5</v>
      </c>
      <c r="P12" s="14"/>
      <c r="Q12" s="14"/>
      <c r="R12" s="14">
        <v>0</v>
      </c>
      <c r="S12" s="14">
        <f>63537.58+64331.81</f>
        <v>127869.39</v>
      </c>
      <c r="T12" s="14"/>
      <c r="U12" s="14"/>
      <c r="V12" s="14">
        <v>581478.58000000007</v>
      </c>
      <c r="W12" s="14">
        <v>533048.41999999993</v>
      </c>
      <c r="X12" s="14"/>
      <c r="Y12" s="14"/>
      <c r="Z12" s="14"/>
      <c r="AA12" s="14"/>
      <c r="AB12" s="14"/>
      <c r="AC12" s="14"/>
      <c r="AD12" s="14"/>
      <c r="AE12" s="14"/>
      <c r="AF12" s="46" t="s">
        <v>107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>
        <v>546306.77</v>
      </c>
      <c r="O37" s="27">
        <v>254127.15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108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>
        <v>1239660.26</v>
      </c>
      <c r="O38" s="20">
        <v>82600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108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>
        <v>48026.6</v>
      </c>
      <c r="O39" s="20">
        <v>38231.03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 t="s">
        <v>108</v>
      </c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>
        <v>9108567.9499999993</v>
      </c>
      <c r="O45" s="20">
        <v>3760456.43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>
        <v>65679.69</v>
      </c>
      <c r="O46" s="27">
        <v>116776.54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108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>
        <v>13870806.42</v>
      </c>
      <c r="O47" s="20">
        <v>4587762.24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 t="s">
        <v>108</v>
      </c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 t="s">
        <v>108</v>
      </c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>
        <v>2405802.0299999998</v>
      </c>
      <c r="O49" s="27">
        <v>1960902.2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108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>
        <v>166</v>
      </c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>
        <v>3059582.81</v>
      </c>
      <c r="O52" s="20">
        <v>3495670.51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 t="s">
        <v>108</v>
      </c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>
        <v>322450.56</v>
      </c>
      <c r="O53" s="20">
        <v>304223.98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 t="s">
        <v>108</v>
      </c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>
        <v>15367.6</v>
      </c>
      <c r="O54" s="20">
        <v>25800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 t="s">
        <v>108</v>
      </c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>
        <v>19182729.530000001</v>
      </c>
      <c r="O56" s="20">
        <f>14388621.31+2669745.65+216788.79+293116.72+20299.94</f>
        <v>17588572.41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108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>
        <v>2090168.3499999999</v>
      </c>
      <c r="O57" s="20">
        <f>706773.58+298157.13+1728540.41</f>
        <v>2733471.12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108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>
        <v>984457.33</v>
      </c>
      <c r="O58" s="20">
        <f>689541.5+133270.06+44831.64</f>
        <v>867643.20000000007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108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>
        <v>251120.82</v>
      </c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>
        <v>0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>
        <v>271798.59000000003</v>
      </c>
      <c r="O61" s="20">
        <v>521560.48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108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>
        <v>0</v>
      </c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>
        <v>0</v>
      </c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>
        <v>4326.4799999999996</v>
      </c>
      <c r="O64" s="20">
        <v>1365.84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108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>
        <v>0</v>
      </c>
      <c r="O65" s="20">
        <v>12906388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 t="s">
        <v>108</v>
      </c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>
        <v>0</v>
      </c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>
        <v>451.78</v>
      </c>
      <c r="O67" s="20">
        <v>756.71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108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>
        <v>79488.570000000007</v>
      </c>
      <c r="O68" s="20">
        <v>79488.570000000007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 t="s">
        <v>108</v>
      </c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>
        <v>280276.56</v>
      </c>
      <c r="O69" s="20">
        <v>397335.62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 t="s">
        <v>108</v>
      </c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>
        <v>0</v>
      </c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>
        <v>0</v>
      </c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>
        <v>0</v>
      </c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>
        <v>0</v>
      </c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>
        <v>0</v>
      </c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>
        <v>737672.8</v>
      </c>
      <c r="O75" s="20">
        <f>730140.4+23364</f>
        <v>753504.4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>
        <v>7384207.5</v>
      </c>
      <c r="O77" s="27">
        <f>2460525.2+227.22</f>
        <v>2460752.4200000004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 t="s">
        <v>108</v>
      </c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>
        <v>10943508.370000001</v>
      </c>
      <c r="O78" s="20">
        <f>10940038.13+14.72</f>
        <v>10940052.850000001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 t="s">
        <v>108</v>
      </c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BD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2021-03-25T18:57:22Z</dcterms:created>
  <dcterms:modified xsi:type="dcterms:W3CDTF">2021-03-31T19:43:59Z</dcterms:modified>
</cp:coreProperties>
</file>