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1D9A3E3C-2CC9-44BA-9F44-68204611A438}" xr6:coauthVersionLast="46" xr6:coauthVersionMax="46" xr10:uidLastSave="{00000000-0000-0000-0000-000000000000}"/>
  <workbookProtection workbookAlgorithmName="SHA-512" workbookHashValue="XCr6QFshVFttCQBAPpzWQsQVOWRw2jT9H0bGwOHNPCKL/MlLN5gnXAdD/dAlTplaapQMoaY0vTtLuvo4h6ZLAg==" workbookSaltValue="uKvb6LQUnuNpngejB1xVV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7" i="1" l="1"/>
  <c r="O75" i="1"/>
  <c r="N75" i="1"/>
  <c r="W12" i="1"/>
  <c r="V12" i="1"/>
  <c r="S12" i="1"/>
  <c r="R12" i="1"/>
  <c r="N12" i="1"/>
  <c r="O12" i="1" s="1"/>
  <c r="L12" i="1"/>
</calcChain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<sst xmlns="http://schemas.openxmlformats.org/spreadsheetml/2006/main" count="170" uniqueCount="108">
  <si>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</si>
  <si>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</si>
  <si>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</si>
  <si>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</si>
  <si>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</si>
  <si>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</si>
  <si>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</si>
  <si>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</si>
  <si>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</si>
  <si>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</si>
  <si>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</si>
  <si>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</si>
  <si>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</si>
  <si>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</si>
  <si>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</si>
  <si>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</si>
  <si>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</si>
  <si>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</si>
  <si>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</si>
  <si>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</si>
  <si>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</si>
  <si>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</si>
  <si>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</si>
  <si>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</si>
  <si>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</si>
  <si>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</si>
  <si>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</si>
  <si>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</si>
  <si>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</si>
  <si>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</si>
  <si>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</si>
  <si>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</si>
  <si>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</si>
  <si>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</si>
  <si>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</si>
  <si>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</si>
  <si>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</si>
  <si>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</si>
  <si>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</si>
  <si>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</si>
  <si>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</si>
  <si>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</si>
  <si>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</si>
  <si>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</si>
  <si>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</si>
  <si>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</si>
  <si>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</si>
  <si>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</si>
  <si>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</si>
  <si>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</si>
  <si>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</si>
  <si>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</si>
  <si>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</si>
  <si>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</si>
  <si>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</si>
  <si>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</si>
  <si>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</si>
  <si>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</si>
  <si>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</si>
  <si>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</si>
  <si>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</si>
  <si>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</si>
  <si>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</si>
  <si>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</si>
  <si>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</si>
  <si>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</si>
  <si>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</si>
  <si>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</si>
  <si>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</si>
  <si>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</si>
  <si>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</si>
  <si>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</si>
  <si>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</si>
  <si>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</si>
  <si>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</si>
  <si>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</si>
  <si>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</si>
  <si>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</si>
  <si>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</si>
  <si>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</si>
  <si>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</si>
  <si>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</si>
  <si>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</si>
  <si>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</si>
  <si>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</si>
  <si>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</si>
  <si>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</si>
  <si>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</si>
  <si>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</si>
  <si>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</si>
  <si>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</si>
  <si>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</si>
  <si>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</si>
  <si>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</si>
  <si>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</si>
  <si>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</si>
  <si>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</si>
  <si>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</si>
  <si>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</si>
  <si>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</si>
  <si>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México</t>
  </si>
  <si>
    <t>Tlalmanalco</t>
  </si>
  <si>
    <t>123/2009</t>
  </si>
  <si>
    <t>FGP</t>
  </si>
  <si>
    <t xml:space="preserve">Municipio de Tlalmanalco </t>
  </si>
  <si>
    <t>Saldo que se valida con la información del RPU a junio 2020</t>
  </si>
  <si>
    <t>por favor si puede corregir el 4to trimetre el saldo es 16,558,679.39 gracias de antemano</t>
  </si>
  <si>
    <t>Validado con formato 1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</si>
</sst>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%201\Desktop\edoavpreingr3er.%20y%204to.trimestre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21">
          <cell r="W21">
            <v>511660.4</v>
          </cell>
        </row>
        <row r="22">
          <cell r="W22">
            <v>73973.13</v>
          </cell>
        </row>
        <row r="23">
          <cell r="W23">
            <v>5926.04</v>
          </cell>
        </row>
        <row r="24">
          <cell r="W24">
            <v>24474.18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topLeftCell="A7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19703477.780000001</v>
      </c>
      <c r="K12" s="13" t="s">
        <v>99</v>
      </c>
      <c r="L12" s="14">
        <f>902370.9-51077.58</f>
        <v>851293.32000000007</v>
      </c>
      <c r="M12" s="14">
        <v>800215.78</v>
      </c>
      <c r="N12" s="14">
        <f>+M12-R12</f>
        <v>749138.20000000007</v>
      </c>
      <c r="O12" s="14">
        <f>+N12-S12</f>
        <v>698060.62000000011</v>
      </c>
      <c r="P12" s="14">
        <v>51077.58</v>
      </c>
      <c r="Q12" s="14">
        <v>51077.58</v>
      </c>
      <c r="R12" s="14">
        <f>17025.86*3</f>
        <v>51077.58</v>
      </c>
      <c r="S12" s="14">
        <f>17025.86*3</f>
        <v>51077.58</v>
      </c>
      <c r="T12" s="14">
        <v>65850.62</v>
      </c>
      <c r="U12" s="14">
        <v>62019.06</v>
      </c>
      <c r="V12" s="14">
        <f>19219.46+20133.32+19015.23</f>
        <v>58368.009999999995</v>
      </c>
      <c r="W12" s="14">
        <f>18939.79+19121.27+18874.48</f>
        <v>56935.539999999994</v>
      </c>
      <c r="X12" s="14"/>
      <c r="Y12" s="14"/>
      <c r="Z12" s="14"/>
      <c r="AA12" s="14"/>
      <c r="AB12" s="14"/>
      <c r="AC12" s="14"/>
      <c r="AD12" s="14"/>
      <c r="AE12" s="14"/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15396207.460000001</v>
      </c>
      <c r="M37" s="27">
        <v>16553409.73</v>
      </c>
      <c r="N37" s="27">
        <v>17377233.399999999</v>
      </c>
      <c r="O37" s="27">
        <v>19921493.739999998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106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/>
      <c r="O38" s="20">
        <v>49980.13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 t="s">
        <v>107</v>
      </c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12412405.880000001</v>
      </c>
      <c r="M39" s="20">
        <v>12412405.880000001</v>
      </c>
      <c r="N39" s="20">
        <v>12412405.880000001</v>
      </c>
      <c r="O39" s="20">
        <v>12412405.880000001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49912.04</v>
      </c>
      <c r="M46" s="27">
        <v>49912.04</v>
      </c>
      <c r="N46" s="27">
        <v>49912</v>
      </c>
      <c r="O46" s="27">
        <v>49912.04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13156338.529999999</v>
      </c>
      <c r="M47" s="20">
        <v>14281606.01</v>
      </c>
      <c r="N47" s="20">
        <v>14157372.34</v>
      </c>
      <c r="O47" s="20">
        <v>790602.07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10722266.539999999</v>
      </c>
      <c r="M48" s="20">
        <v>11858641.77</v>
      </c>
      <c r="N48" s="20">
        <v>14403672.109999999</v>
      </c>
      <c r="O48" s="20">
        <v>4632367.79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6464006.1600000001</v>
      </c>
      <c r="M49" s="27">
        <v>863924.46</v>
      </c>
      <c r="N49" s="27">
        <v>1569886.19</v>
      </c>
      <c r="O49" s="27">
        <v>2006929.78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2083518.06</v>
      </c>
      <c r="M52" s="20">
        <v>701468.96</v>
      </c>
      <c r="N52" s="20">
        <v>890278.42</v>
      </c>
      <c r="O52" s="20">
        <v>876777.42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187708.97</v>
      </c>
      <c r="M53" s="20">
        <v>228378.42</v>
      </c>
      <c r="N53" s="20">
        <v>202447.26</v>
      </c>
      <c r="O53" s="20">
        <v>114480.29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58640</v>
      </c>
      <c r="M54" s="20">
        <v>72715</v>
      </c>
      <c r="N54" s="20">
        <v>77210</v>
      </c>
      <c r="O54" s="20">
        <v>60194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738800</v>
      </c>
      <c r="N55" s="20">
        <v>738800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16254709.130000001</v>
      </c>
      <c r="M56" s="20">
        <v>17155910.530000001</v>
      </c>
      <c r="N56" s="20">
        <v>12491787.9</v>
      </c>
      <c r="O56" s="20">
        <v>13000434.689999999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2245703.2000000002</v>
      </c>
      <c r="M57" s="20">
        <v>2375296.6</v>
      </c>
      <c r="N57" s="20">
        <v>1577073.53</v>
      </c>
      <c r="O57" s="20">
        <v>1692910.23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1547484.41</v>
      </c>
      <c r="M58" s="20">
        <v>1693609.52</v>
      </c>
      <c r="N58" s="20">
        <v>482394.11</v>
      </c>
      <c r="O58" s="20">
        <v>828206.94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355080.31</v>
      </c>
      <c r="M61" s="20">
        <v>163358.93</v>
      </c>
      <c r="N61" s="20">
        <v>202153.73</v>
      </c>
      <c r="O61" s="20">
        <v>361311.12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589397.93999999994</v>
      </c>
      <c r="M64" s="20">
        <v>553352.24</v>
      </c>
      <c r="N64" s="20">
        <v>425831.45</v>
      </c>
      <c r="O64" s="20">
        <v>494913.87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3502828</v>
      </c>
      <c r="M65" s="20">
        <v>2513633.5699999998</v>
      </c>
      <c r="N65" s="20">
        <v>1915396.32</v>
      </c>
      <c r="O65" s="20">
        <v>1297884.8799999999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114434.27</v>
      </c>
      <c r="M66" s="20">
        <v>34586.660000000003</v>
      </c>
      <c r="N66" s="20">
        <v>5381114.25</v>
      </c>
      <c r="O66" s="20">
        <v>3626788.84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109.3</v>
      </c>
      <c r="M67" s="20">
        <v>52.81</v>
      </c>
      <c r="N67" s="20">
        <v>155.33000000000001</v>
      </c>
      <c r="O67" s="20">
        <v>184.67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194945.13</v>
      </c>
      <c r="M68" s="20">
        <v>68473.210000000006</v>
      </c>
      <c r="N68" s="20">
        <v>48950.31</v>
      </c>
      <c r="O68" s="20">
        <v>48950.34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48330.32</v>
      </c>
      <c r="M69" s="20">
        <v>141474.73000000001</v>
      </c>
      <c r="N69" s="20">
        <v>114262.93</v>
      </c>
      <c r="O69" s="20">
        <v>149216.95999999999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>
        <v>0</v>
      </c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>
        <v>0</v>
      </c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>
        <v>0</v>
      </c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>
        <v>0</v>
      </c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>
        <v>0</v>
      </c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1011937.21</v>
      </c>
      <c r="M75" s="20">
        <v>1472272.33</v>
      </c>
      <c r="N75" s="20">
        <f>785786.31+27795.9+1441.99+25604.84</f>
        <v>840629.04</v>
      </c>
      <c r="O75" s="20">
        <f>+[1]Sheet1!$W$21+[1]Sheet1!$W$22+[1]Sheet1!$W$23+[1]Sheet1!$W$24</f>
        <v>616033.75000000012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>
        <v>0</v>
      </c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3830099.52</v>
      </c>
      <c r="M77" s="27">
        <v>3830099.52</v>
      </c>
      <c r="N77" s="27">
        <f>1276699.84*3</f>
        <v>3830099.5200000005</v>
      </c>
      <c r="O77" s="27">
        <v>1276699.8400000001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8884253.4000000004</v>
      </c>
      <c r="M78" s="20">
        <v>8884253.4000000004</v>
      </c>
      <c r="N78" s="20">
        <v>8884253.4000000004</v>
      </c>
      <c r="O78" s="20">
        <v>8884253.4000000004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>
        <v>0</v>
      </c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>
        <v>0</v>
      </c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>
        <v>0</v>
      </c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>
        <v>0</v>
      </c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>
        <v>0</v>
      </c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>
        <v>0</v>
      </c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>
        <v>870350</v>
      </c>
      <c r="N85" s="20">
        <v>0</v>
      </c>
      <c r="O85" s="20">
        <v>10494810.42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>
        <v>0</v>
      </c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2170000</v>
      </c>
      <c r="M87" s="38">
        <v>-9353</v>
      </c>
      <c r="N87" s="38">
        <v>4808497.5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72D1D042-5DE6-4DAB-A01C-AC08E1FEE11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B5A9F7BA-CCA7-45C1-88C6-1A73AEEC1F6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2021-03-31T01:57:39Z</dcterms:modified>
</cp:coreProperties>
</file>