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unicipios 4T 2020\Formatos a Publicar\Morelos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6" i="1" l="1"/>
  <c r="S26" i="1"/>
  <c r="R26" i="1"/>
  <c r="AE13" i="1"/>
  <c r="V13" i="1"/>
</calcChain>
</file>

<file path=xl/sharedStrings.xml><?xml version="1.0" encoding="utf-8"?>
<sst xmlns="http://schemas.openxmlformats.org/spreadsheetml/2006/main" count="186" uniqueCount="115">
  <si>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</si>
  <si>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</si>
  <si>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</si>
  <si>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</si>
  <si>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</si>
  <si>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</si>
  <si>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</si>
  <si>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</si>
  <si>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</si>
  <si>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</si>
  <si>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</si>
  <si>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</si>
  <si>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</si>
  <si>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</si>
  <si>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</si>
  <si>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</si>
  <si>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</si>
  <si>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</si>
  <si>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</si>
  <si>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</si>
  <si>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</si>
  <si>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</si>
  <si>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</si>
  <si>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</si>
  <si>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</si>
  <si>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</si>
  <si>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</si>
  <si>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</si>
  <si>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</si>
  <si>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</si>
  <si>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</si>
  <si>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</si>
  <si>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</si>
  <si>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</si>
  <si>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</si>
  <si>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</si>
  <si>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</si>
  <si>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</si>
  <si>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</si>
  <si>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</si>
  <si>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</si>
  <si>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</si>
  <si>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</si>
  <si>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</si>
  <si>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</si>
  <si>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</si>
  <si>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</si>
  <si>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</si>
  <si>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</si>
  <si>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</si>
  <si>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</si>
  <si>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</si>
  <si>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</si>
  <si>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</si>
  <si>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</si>
  <si>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</si>
  <si>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</si>
  <si>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</si>
  <si>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</si>
  <si>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</si>
  <si>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</si>
  <si>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</si>
  <si>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</si>
  <si>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</si>
  <si>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</si>
  <si>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</si>
  <si>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</si>
  <si>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</si>
  <si>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</si>
  <si>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</si>
  <si>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</si>
  <si>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</si>
  <si>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</si>
  <si>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</si>
  <si>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</si>
  <si>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</si>
  <si>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</si>
  <si>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</si>
  <si>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</si>
  <si>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</si>
  <si>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</si>
  <si>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</si>
  <si>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</si>
  <si>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</si>
  <si>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</si>
  <si>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</si>
  <si>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</si>
  <si>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</si>
  <si>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</si>
  <si>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</si>
  <si>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</si>
  <si>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</si>
  <si>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</si>
  <si>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</si>
  <si>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</si>
  <si>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</si>
  <si>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</si>
  <si>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</si>
  <si>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Pesos</t>
  </si>
  <si>
    <t>Crédito de Corto Plazo</t>
  </si>
  <si>
    <t>Morelos</t>
  </si>
  <si>
    <t>Cuernavaca</t>
  </si>
  <si>
    <t>Bajío</t>
  </si>
  <si>
    <t>117-2010</t>
  </si>
  <si>
    <t>MUNICIPIO DE CUERNAVACA</t>
  </si>
  <si>
    <t>EL CONCEPTO DE OTROS GASTOS SE REFIERE A HONORARIOS FIDUCIARIOS.</t>
  </si>
  <si>
    <t>Banorte</t>
  </si>
  <si>
    <t>P17-0813105</t>
  </si>
  <si>
    <t xml:space="preserve">EL CONCEPTO DE OTROS GASTOS SE REFIERE A HONORARIOS FIDUCIARIOS Y CALIFICACIÓNES A LA CALIDAD CREDITICIA </t>
  </si>
  <si>
    <t>Bansí</t>
  </si>
  <si>
    <t xml:space="preserve">En proceso </t>
  </si>
  <si>
    <t>EL CONCEPTO DE COMISIONES SE REFIERE A LA COMISIÓN POR APERTURA</t>
  </si>
  <si>
    <t>La diferencia del ingreso que existe entre un trimestre y otro, se debe a que la ministración de los recursos esta desfasada.</t>
  </si>
  <si>
    <t xml:space="preserve">OTROS CONVENIOS Y SUBSIDIO.- La cantidad de $18,904,085.80  corresponde a:
*APORTACION DE COPARTICIPACION FORTASEG 
</t>
  </si>
  <si>
    <t xml:space="preserve">FONDO ESTATAL PARA EL DESARROLLO ECONOMICO (FAEDE)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</si>
</sst>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4T%202020/Formatos%20Finales/Morelos/MORELOS_CUERNAVACA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I1" zoomScale="40" zoomScaleNormal="40" workbookViewId="0">
      <selection activeCell="O20" sqref="I19:O20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102</v>
      </c>
      <c r="F12" s="13" t="s">
        <v>103</v>
      </c>
      <c r="G12" s="13" t="s">
        <v>56</v>
      </c>
      <c r="H12" s="13" t="s">
        <v>56</v>
      </c>
      <c r="I12" s="13" t="s">
        <v>104</v>
      </c>
      <c r="J12" s="14">
        <v>600000000</v>
      </c>
      <c r="K12" s="13" t="s">
        <v>98</v>
      </c>
      <c r="L12" s="14">
        <v>259197330</v>
      </c>
      <c r="M12" s="14">
        <v>246655524</v>
      </c>
      <c r="N12" s="14">
        <v>234113718</v>
      </c>
      <c r="O12" s="14">
        <v>221571912</v>
      </c>
      <c r="P12" s="14">
        <v>12541806</v>
      </c>
      <c r="Q12" s="14">
        <v>12541806</v>
      </c>
      <c r="R12" s="14">
        <v>12541806</v>
      </c>
      <c r="S12" s="14">
        <v>12541806</v>
      </c>
      <c r="T12" s="14">
        <v>6389570.3300000001</v>
      </c>
      <c r="U12" s="14">
        <v>5316718.1399999997</v>
      </c>
      <c r="V12" s="14">
        <v>4388385.26</v>
      </c>
      <c r="W12" s="14">
        <v>3826111.15</v>
      </c>
      <c r="X12" s="14">
        <v>0</v>
      </c>
      <c r="Y12" s="14">
        <v>0</v>
      </c>
      <c r="Z12" s="14">
        <v>0</v>
      </c>
      <c r="AA12" s="14">
        <v>2354.8000000000002</v>
      </c>
      <c r="AB12" s="14">
        <v>74206.31</v>
      </c>
      <c r="AC12" s="14">
        <v>0</v>
      </c>
      <c r="AD12" s="14">
        <v>148412.63</v>
      </c>
      <c r="AE12" s="14">
        <v>74206.31</v>
      </c>
      <c r="AF12" s="46" t="s">
        <v>105</v>
      </c>
    </row>
    <row r="13" spans="2:32" ht="30" customHeight="1" x14ac:dyDescent="0.45">
      <c r="B13" s="15"/>
      <c r="C13" s="16"/>
      <c r="D13" s="17" t="s">
        <v>97</v>
      </c>
      <c r="E13" s="17" t="s">
        <v>106</v>
      </c>
      <c r="F13" s="17" t="s">
        <v>107</v>
      </c>
      <c r="G13" s="17" t="s">
        <v>56</v>
      </c>
      <c r="H13" s="17" t="s">
        <v>56</v>
      </c>
      <c r="I13" s="17" t="s">
        <v>104</v>
      </c>
      <c r="J13" s="18">
        <v>42905133</v>
      </c>
      <c r="K13" s="17" t="s">
        <v>98</v>
      </c>
      <c r="L13" s="18">
        <v>20300097.170000002</v>
      </c>
      <c r="M13" s="18">
        <v>19041846.25</v>
      </c>
      <c r="N13" s="18">
        <v>17745469.059999999</v>
      </c>
      <c r="O13" s="18">
        <v>16409810.34</v>
      </c>
      <c r="P13" s="18">
        <v>1221245.95</v>
      </c>
      <c r="Q13" s="18">
        <v>1258250.8700000001</v>
      </c>
      <c r="R13" s="18">
        <v>1296377.19</v>
      </c>
      <c r="S13" s="18">
        <v>1335658.72</v>
      </c>
      <c r="T13" s="18">
        <v>531359.34</v>
      </c>
      <c r="U13" s="18">
        <v>437174.2</v>
      </c>
      <c r="V13" s="18">
        <f>361190.42+3000</f>
        <v>364190.42</v>
      </c>
      <c r="W13" s="18">
        <v>310314.28000000003</v>
      </c>
      <c r="X13" s="18">
        <v>0</v>
      </c>
      <c r="Y13" s="18">
        <v>0</v>
      </c>
      <c r="Z13" s="18">
        <v>0</v>
      </c>
      <c r="AA13" s="18">
        <v>49935.55</v>
      </c>
      <c r="AB13" s="18">
        <v>0</v>
      </c>
      <c r="AC13" s="18">
        <v>0</v>
      </c>
      <c r="AD13" s="18">
        <v>0</v>
      </c>
      <c r="AE13" s="18">
        <f>173608.52+533158.17</f>
        <v>706766.69000000006</v>
      </c>
      <c r="AF13" s="47" t="s">
        <v>108</v>
      </c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 t="s">
        <v>99</v>
      </c>
      <c r="E26" s="22" t="s">
        <v>109</v>
      </c>
      <c r="F26" s="22" t="s">
        <v>110</v>
      </c>
      <c r="G26" s="22" t="s">
        <v>48</v>
      </c>
      <c r="H26" s="22" t="s">
        <v>56</v>
      </c>
      <c r="I26" s="22" t="s">
        <v>104</v>
      </c>
      <c r="J26" s="23">
        <v>93000000</v>
      </c>
      <c r="K26" s="22"/>
      <c r="L26" s="23"/>
      <c r="M26" s="23"/>
      <c r="N26" s="23">
        <v>56250002.009999998</v>
      </c>
      <c r="O26" s="23">
        <v>56537147.020000003</v>
      </c>
      <c r="P26" s="23"/>
      <c r="Q26" s="23"/>
      <c r="R26" s="23">
        <f>4249999.33+4249999.33+6249999.33</f>
        <v>14749997.99</v>
      </c>
      <c r="S26" s="23">
        <f>6249999.33+6249999.33+9392856.33</f>
        <v>21892854.990000002</v>
      </c>
      <c r="T26" s="23"/>
      <c r="U26" s="23"/>
      <c r="V26" s="23">
        <f>190068.3+303008.06+289036.12</f>
        <v>782112.48</v>
      </c>
      <c r="W26" s="23">
        <v>929859.86</v>
      </c>
      <c r="X26" s="23"/>
      <c r="Y26" s="23"/>
      <c r="Z26" s="23">
        <v>1058094</v>
      </c>
      <c r="AA26" s="23">
        <v>0</v>
      </c>
      <c r="AB26" s="23"/>
      <c r="AC26" s="23"/>
      <c r="AD26" s="23">
        <v>0</v>
      </c>
      <c r="AE26" s="23">
        <v>0</v>
      </c>
      <c r="AF26" s="49" t="s">
        <v>111</v>
      </c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180944585.69</v>
      </c>
      <c r="M37" s="27">
        <v>204079998.08000001</v>
      </c>
      <c r="N37" s="27">
        <v>211312076.91999999</v>
      </c>
      <c r="O37" s="27">
        <v>224385895.75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4271300.5199999996</v>
      </c>
      <c r="M38" s="20">
        <v>3907906.12</v>
      </c>
      <c r="N38" s="20">
        <v>3907906.12</v>
      </c>
      <c r="O38" s="20">
        <v>3907906.12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85494321.310000002</v>
      </c>
      <c r="M39" s="20">
        <v>86547236.609999999</v>
      </c>
      <c r="N39" s="20">
        <v>89573075.400000006</v>
      </c>
      <c r="O39" s="20">
        <v>95638086.25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2955414.27</v>
      </c>
      <c r="M40" s="20">
        <v>2955414.27</v>
      </c>
      <c r="N40" s="20">
        <v>2955414.27</v>
      </c>
      <c r="O40" s="20">
        <v>2955414.27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50000</v>
      </c>
      <c r="M46" s="27">
        <v>50000</v>
      </c>
      <c r="N46" s="27">
        <v>50000</v>
      </c>
      <c r="O46" s="27">
        <v>50000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87181096.040000007</v>
      </c>
      <c r="M47" s="20">
        <v>89568345.469999999</v>
      </c>
      <c r="N47" s="20">
        <v>146593185.97999999</v>
      </c>
      <c r="O47" s="20">
        <v>105952951.09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8245154.0800000001</v>
      </c>
      <c r="M48" s="20">
        <v>8276630.5300000003</v>
      </c>
      <c r="N48" s="20">
        <v>854093.25</v>
      </c>
      <c r="O48" s="20">
        <v>6516363.3499999996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100514575.06</v>
      </c>
      <c r="M49" s="27">
        <v>35612165.479999997</v>
      </c>
      <c r="N49" s="27">
        <v>67177398.25</v>
      </c>
      <c r="O49" s="27">
        <v>138590583.49000001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69487343.060000002</v>
      </c>
      <c r="M52" s="20">
        <v>30443752.93</v>
      </c>
      <c r="N52" s="20">
        <v>46721656.57</v>
      </c>
      <c r="O52" s="20">
        <v>65696084.93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81565.2</v>
      </c>
      <c r="M53" s="20">
        <v>92504.37</v>
      </c>
      <c r="N53" s="20">
        <v>81050.45</v>
      </c>
      <c r="O53" s="20">
        <v>119561.99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17217573.469999999</v>
      </c>
      <c r="M54" s="20">
        <v>7063027.3300000001</v>
      </c>
      <c r="N54" s="20">
        <v>12019479.1</v>
      </c>
      <c r="O54" s="20">
        <v>14216692.050000001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93671066</v>
      </c>
      <c r="M56" s="20">
        <v>73867626</v>
      </c>
      <c r="N56" s="20">
        <v>57606865</v>
      </c>
      <c r="O56" s="20">
        <v>63720705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8732735</v>
      </c>
      <c r="M57" s="20">
        <v>12014202</v>
      </c>
      <c r="N57" s="20">
        <v>8630270</v>
      </c>
      <c r="O57" s="20">
        <v>12532217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2867673</v>
      </c>
      <c r="M58" s="20">
        <v>3654074</v>
      </c>
      <c r="N58" s="20">
        <v>2691085</v>
      </c>
      <c r="O58" s="20">
        <v>2760012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1189598</v>
      </c>
      <c r="M61" s="20">
        <v>1083348</v>
      </c>
      <c r="N61" s="20">
        <v>389693</v>
      </c>
      <c r="O61" s="20">
        <v>1762952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2892605</v>
      </c>
      <c r="M64" s="20">
        <v>2808796</v>
      </c>
      <c r="N64" s="20">
        <v>2189504</v>
      </c>
      <c r="O64" s="20">
        <v>2616117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2226464</v>
      </c>
      <c r="M65" s="20">
        <v>6299201</v>
      </c>
      <c r="N65" s="20">
        <v>7602901</v>
      </c>
      <c r="O65" s="20">
        <v>1583277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1697511.5</v>
      </c>
      <c r="N66" s="20">
        <v>18060716.5</v>
      </c>
      <c r="O66" s="20">
        <v>14391644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0</v>
      </c>
      <c r="M67" s="20">
        <v>0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0</v>
      </c>
      <c r="M68" s="20">
        <v>0</v>
      </c>
      <c r="N68" s="20">
        <v>0</v>
      </c>
      <c r="O68" s="20">
        <v>0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735350</v>
      </c>
      <c r="M69" s="20">
        <v>758723</v>
      </c>
      <c r="N69" s="20">
        <v>674387</v>
      </c>
      <c r="O69" s="20">
        <v>1234928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199130.75</v>
      </c>
      <c r="M75" s="20">
        <v>685058.84</v>
      </c>
      <c r="N75" s="20">
        <v>2237528.4700000002</v>
      </c>
      <c r="O75" s="20">
        <v>1372792.33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16610391</v>
      </c>
      <c r="M77" s="27">
        <v>16622536.59</v>
      </c>
      <c r="N77" s="27">
        <v>16628552.619999999</v>
      </c>
      <c r="O77" s="27">
        <v>5584402.9800000004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 t="s">
        <v>112</v>
      </c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65738301</v>
      </c>
      <c r="M78" s="20">
        <v>65753164.990000002</v>
      </c>
      <c r="N78" s="20">
        <v>65746321.729999997</v>
      </c>
      <c r="O78" s="20">
        <v>65801476.939999998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43209.88</v>
      </c>
      <c r="M86" s="20">
        <v>15572268.380000001</v>
      </c>
      <c r="N86" s="20">
        <v>6566205.6200000001</v>
      </c>
      <c r="O86" s="20">
        <v>3895419.61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 t="s">
        <v>113</v>
      </c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1196250</v>
      </c>
      <c r="M87" s="38">
        <v>1197232.44</v>
      </c>
      <c r="N87" s="38">
        <v>1197469.26</v>
      </c>
      <c r="O87" s="38">
        <v>916616.67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 t="s">
        <v>114</v>
      </c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2021-03-29T20:29:35Z</dcterms:modified>
</cp:coreProperties>
</file>