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sEau2dTbHdLtymYCqSp5BawenHlNvprJwfyZr+adfsmnvt7Xzw/0fAyCRliECHLU2jgZ3P0+ikcjoeivFW+gDw==" workbookSaltValue="6tM7PYh6ViJl/z53jDXEmg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0" i="1" l="1"/>
  <c r="N80" i="1"/>
  <c r="O71" i="1"/>
  <c r="N71" i="1"/>
  <c r="O62" i="1"/>
  <c r="O57" i="1"/>
  <c r="N57" i="1"/>
  <c r="O56" i="1"/>
</calcChain>
</file>

<file path=xl/sharedStrings.xml><?xml version="1.0" encoding="utf-8"?>
<sst xmlns="http://schemas.openxmlformats.org/spreadsheetml/2006/main" count="189" uniqueCount="113">
  <si>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</si>
  <si>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</si>
  <si>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</si>
  <si>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</si>
  <si>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</si>
  <si>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</si>
  <si>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</si>
  <si>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</si>
  <si>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</si>
  <si>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</si>
  <si>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</si>
  <si>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</si>
  <si>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</si>
  <si>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</si>
  <si>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</si>
  <si>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</si>
  <si>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</si>
  <si>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</si>
  <si>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</si>
  <si>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</si>
  <si>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</si>
  <si>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</si>
  <si>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</si>
  <si>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</si>
  <si>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</si>
  <si>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</si>
  <si>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</si>
  <si>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</si>
  <si>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</si>
  <si>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</si>
  <si>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</si>
  <si>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</si>
  <si>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</si>
  <si>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</si>
  <si>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</si>
  <si>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</si>
  <si>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</si>
  <si>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</si>
  <si>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</si>
  <si>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</si>
  <si>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</si>
  <si>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</si>
  <si>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</si>
  <si>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</si>
  <si>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</si>
  <si>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</si>
  <si>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</si>
  <si>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</si>
  <si>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</si>
  <si>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</si>
  <si>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</si>
  <si>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</si>
  <si>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</si>
  <si>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</si>
  <si>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</si>
  <si>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</si>
  <si>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</si>
  <si>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</si>
  <si>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</si>
  <si>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</si>
  <si>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</si>
  <si>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</si>
  <si>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</si>
  <si>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</si>
  <si>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</si>
  <si>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</si>
  <si>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</si>
  <si>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</si>
  <si>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</si>
  <si>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</si>
  <si>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</si>
  <si>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</si>
  <si>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</si>
  <si>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</si>
  <si>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</si>
  <si>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</si>
  <si>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</si>
  <si>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</si>
  <si>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</si>
  <si>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</si>
  <si>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</si>
  <si>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</si>
  <si>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</si>
  <si>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</si>
  <si>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</si>
  <si>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</si>
  <si>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</si>
  <si>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</si>
  <si>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</si>
  <si>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</si>
  <si>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</si>
  <si>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</si>
  <si>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</si>
  <si>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</si>
  <si>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</si>
  <si>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</si>
  <si>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</si>
  <si>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</si>
  <si>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</si>
  <si>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</si>
  <si>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</si>
  <si>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Tamaulipas</t>
  </si>
  <si>
    <t>Tampico</t>
  </si>
  <si>
    <t>BNO670315CD0</t>
  </si>
  <si>
    <t>Municipio de Tampico</t>
  </si>
  <si>
    <t>Otros de Largo Plazo</t>
  </si>
  <si>
    <t>Prestador de Servicios</t>
  </si>
  <si>
    <t>CFE-370817QI0</t>
  </si>
  <si>
    <t>FME-980717-NN8</t>
  </si>
  <si>
    <t>Banorte</t>
  </si>
  <si>
    <t>BMN-930209-927</t>
  </si>
  <si>
    <t>Otros</t>
  </si>
  <si>
    <t>SFG-210216-AJ9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</si>
</sst>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MAULIPAS_TAMPICO_2020_1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TAMAULIPAS_TAMPICO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/>
      <c r="I12" s="13" t="s">
        <v>104</v>
      </c>
      <c r="J12" s="14">
        <v>135000000</v>
      </c>
      <c r="K12" s="13" t="s">
        <v>99</v>
      </c>
      <c r="L12" s="14">
        <v>83949579</v>
      </c>
      <c r="M12" s="14">
        <v>80546218</v>
      </c>
      <c r="N12" s="14">
        <v>77142857</v>
      </c>
      <c r="O12" s="14">
        <v>73739496</v>
      </c>
      <c r="P12" s="14">
        <v>3403361</v>
      </c>
      <c r="Q12" s="14">
        <v>3403361</v>
      </c>
      <c r="R12" s="14">
        <v>3403361</v>
      </c>
      <c r="S12" s="14">
        <v>3403361</v>
      </c>
      <c r="T12" s="14">
        <v>1924831.59</v>
      </c>
      <c r="U12" s="14">
        <v>1704819.38</v>
      </c>
      <c r="V12" s="14">
        <v>1387842.06</v>
      </c>
      <c r="W12" s="14">
        <v>1060733.3700000001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105</v>
      </c>
      <c r="E13" s="17" t="s">
        <v>106</v>
      </c>
      <c r="F13" s="17" t="s">
        <v>107</v>
      </c>
      <c r="G13" s="17" t="s">
        <v>48</v>
      </c>
      <c r="H13" s="17"/>
      <c r="I13" s="17" t="s">
        <v>104</v>
      </c>
      <c r="J13" s="18">
        <v>1856660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105</v>
      </c>
      <c r="E14" s="19" t="s">
        <v>106</v>
      </c>
      <c r="F14" s="19" t="s">
        <v>108</v>
      </c>
      <c r="G14" s="19" t="s">
        <v>48</v>
      </c>
      <c r="H14" s="19"/>
      <c r="I14" s="19" t="s">
        <v>104</v>
      </c>
      <c r="J14" s="20">
        <v>108301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109</v>
      </c>
      <c r="F26" s="22" t="s">
        <v>110</v>
      </c>
      <c r="G26" s="22" t="s">
        <v>111</v>
      </c>
      <c r="H26" s="22"/>
      <c r="I26" s="22" t="s">
        <v>104</v>
      </c>
      <c r="J26" s="23">
        <v>25000000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100</v>
      </c>
      <c r="E27" s="19"/>
      <c r="F27" s="19" t="s">
        <v>112</v>
      </c>
      <c r="G27" s="19" t="s">
        <v>56</v>
      </c>
      <c r="H27" s="19"/>
      <c r="I27" s="19" t="s">
        <v>104</v>
      </c>
      <c r="J27" s="20">
        <v>20000000</v>
      </c>
      <c r="K27" s="19" t="s">
        <v>99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198376730.33000001</v>
      </c>
      <c r="M37" s="27">
        <v>220484272</v>
      </c>
      <c r="N37" s="27">
        <v>218450936</v>
      </c>
      <c r="O37" s="27">
        <v>201075385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19034886</v>
      </c>
      <c r="M38" s="20">
        <v>8110580</v>
      </c>
      <c r="N38" s="20">
        <v>7160299</v>
      </c>
      <c r="O38" s="20">
        <v>6311318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1029696</v>
      </c>
      <c r="M39" s="20">
        <v>852729</v>
      </c>
      <c r="N39" s="20">
        <v>813018</v>
      </c>
      <c r="O39" s="20">
        <v>902077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4237109</v>
      </c>
      <c r="M47" s="20">
        <v>23347707.719999999</v>
      </c>
      <c r="N47" s="20">
        <v>30950181</v>
      </c>
      <c r="O47" s="20">
        <v>15280593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24700000</v>
      </c>
      <c r="M48" s="20">
        <v>22000000</v>
      </c>
      <c r="N48" s="20">
        <v>17000000</v>
      </c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54845832</v>
      </c>
      <c r="M49" s="27">
        <v>13264495</v>
      </c>
      <c r="N49" s="27">
        <v>18863086</v>
      </c>
      <c r="O49" s="27">
        <v>25296286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34864362</v>
      </c>
      <c r="M52" s="20">
        <v>17382058.039999999</v>
      </c>
      <c r="N52" s="20">
        <v>21090374</v>
      </c>
      <c r="O52" s="20">
        <v>22209445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2912190</v>
      </c>
      <c r="M53" s="20">
        <v>734437</v>
      </c>
      <c r="N53" s="20">
        <v>703245</v>
      </c>
      <c r="O53" s="20">
        <v>1384429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1816980</v>
      </c>
      <c r="M54" s="20">
        <v>2278315.37</v>
      </c>
      <c r="N54" s="20">
        <v>1760949</v>
      </c>
      <c r="O54" s="20">
        <v>2893626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82557618</v>
      </c>
      <c r="M56" s="20">
        <v>83577248.379999995</v>
      </c>
      <c r="N56" s="20">
        <v>80846657.790000007</v>
      </c>
      <c r="O56" s="20">
        <f>76190717.52+2969665.35</f>
        <v>79160382.86999999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18182979</v>
      </c>
      <c r="M57" s="20">
        <v>18260234</v>
      </c>
      <c r="N57" s="20">
        <f>18400565.86</f>
        <v>18400565.859999999</v>
      </c>
      <c r="O57" s="20">
        <f>18320291.51</f>
        <v>18320291.510000002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933564</v>
      </c>
      <c r="M58" s="20">
        <v>1412520.56</v>
      </c>
      <c r="N58" s="20">
        <v>609438.44999999995</v>
      </c>
      <c r="O58" s="20">
        <v>1029667.38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184685</v>
      </c>
      <c r="M60" s="20">
        <v>151489.44</v>
      </c>
      <c r="N60" s="20">
        <v>368519.4</v>
      </c>
      <c r="O60" s="20">
        <v>199277.15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2044571</v>
      </c>
      <c r="M61" s="20">
        <v>1099516.6599999999</v>
      </c>
      <c r="N61" s="20">
        <v>1252984.24</v>
      </c>
      <c r="O61" s="20">
        <v>2203428.0299999998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21186733</v>
      </c>
      <c r="M62" s="20">
        <v>15962210</v>
      </c>
      <c r="N62" s="20">
        <v>17649384</v>
      </c>
      <c r="O62" s="20">
        <f>17328080-168457</f>
        <v>17159623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3004616</v>
      </c>
      <c r="M64" s="20">
        <v>2771579.59</v>
      </c>
      <c r="N64" s="20">
        <v>2553119.65</v>
      </c>
      <c r="O64" s="20">
        <v>2690135.97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8190686</v>
      </c>
      <c r="M65" s="20">
        <v>7633001</v>
      </c>
      <c r="N65" s="20">
        <v>7756979</v>
      </c>
      <c r="O65" s="20">
        <v>13961233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10199</v>
      </c>
      <c r="M67" s="20">
        <v>5673.4</v>
      </c>
      <c r="N67" s="20">
        <v>8518.6</v>
      </c>
      <c r="O67" s="20">
        <v>7047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468198</v>
      </c>
      <c r="M68" s="20">
        <v>474204.66</v>
      </c>
      <c r="N68" s="20">
        <v>459020.74</v>
      </c>
      <c r="O68" s="20">
        <v>468510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1490033</v>
      </c>
      <c r="M69" s="20">
        <v>509960</v>
      </c>
      <c r="N69" s="20">
        <v>811070.45</v>
      </c>
      <c r="O69" s="20">
        <v>1293613.53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593635</v>
      </c>
      <c r="M71" s="20">
        <v>577446.56999999995</v>
      </c>
      <c r="N71" s="20">
        <f>236428.89+404354.63+1013952.98</f>
        <v>1654736.5</v>
      </c>
      <c r="O71" s="20">
        <f>206138.47+242807.69+326271.6</f>
        <v>775217.76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>
        <v>11571907.109999999</v>
      </c>
      <c r="O73" s="20">
        <v>4015871.74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12674622</v>
      </c>
      <c r="M77" s="27">
        <v>12674622</v>
      </c>
      <c r="N77" s="27">
        <v>12674622</v>
      </c>
      <c r="O77" s="27">
        <v>4224871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57451971</v>
      </c>
      <c r="M78" s="20">
        <v>57451971</v>
      </c>
      <c r="N78" s="20">
        <v>57451971</v>
      </c>
      <c r="O78" s="20">
        <v>57451968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1469302.1</v>
      </c>
      <c r="M80" s="20">
        <v>2429077.7000000002</v>
      </c>
      <c r="N80" s="20">
        <f>1279113+511645.9</f>
        <v>1790758.9</v>
      </c>
      <c r="O80" s="20">
        <f>1393747+557498.8</f>
        <v>1951245.8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3025717.93</v>
      </c>
      <c r="M83" s="20">
        <v>3340904.28</v>
      </c>
      <c r="N83" s="20">
        <v>3178240.84</v>
      </c>
      <c r="O83" s="20">
        <v>3355836.53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O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  <x14:dataValidation type="list" showInputMessage="1" showErrorMessage="1">
          <x14:formula1>
            <xm:f>[TAMAULIPAS_TAMPICO_2020_1S.xlsx]Catálogos!#REF!</xm:f>
          </x14:formula1>
          <xm:sqref>C3</xm:sqref>
        </x14:dataValidation>
        <x14:dataValidation type="list" allowBlank="1" showInputMessage="1" showErrorMessage="1">
          <x14:formula1>
            <xm:f>[TAMAULIPAS_TAMPICO_2020_2SS.xlsx]Catálogos!#REF!</xm:f>
          </x14:formula1>
          <xm:sqref>K12:K36</xm:sqref>
        </x14:dataValidation>
        <x14:dataValidation type="list" allowBlank="1" showInputMessage="1" showErrorMessage="1">
          <x14:formula1>
            <xm:f>[TAMAULIPAS_TAMPICO_2020_2SS.xlsx]Catálogos!#REF!</xm:f>
          </x14:formula1>
          <xm:sqref>H12:H36</xm:sqref>
        </x14:dataValidation>
        <x14:dataValidation type="list" allowBlank="1" showInputMessage="1" showErrorMessage="1">
          <x14:formula1>
            <xm:f>[TAMAULIPAS_TAMPICO_2020_2SS.xlsx]Catálogos!#REF!</xm:f>
          </x14:formula1>
          <xm:sqref>G12:G36</xm:sqref>
        </x14:dataValidation>
        <x14:dataValidation type="list" allowBlank="1" showInputMessage="1" showErrorMessage="1">
          <x14:formula1>
            <xm:f>[TAMAULIPAS_TAMPICO_2020_2SS.xlsx]Catálogos!#REF!</xm:f>
          </x14:formula1>
          <xm:sqref>E12:E36</xm:sqref>
        </x14:dataValidation>
        <x14:dataValidation type="list" allowBlank="1" showInputMessage="1" showErrorMessage="1">
          <x14:formula1>
            <xm:f>[TAMAULIPAS_TAMPICO_2020_2SS.xlsx]Catálogos!#REF!</xm:f>
          </x14:formula1>
          <xm:sqref>D26:D36</xm:sqref>
        </x14:dataValidation>
        <x14:dataValidation type="list" allowBlank="1" showInputMessage="1" showErrorMessage="1">
          <x14:formula1>
            <xm:f>[TAMAULIPAS_TAMPICO_2020_2SS.xlsx]Catálogos!#REF!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2021-03-29T22:08:37Z</dcterms:modified>
</cp:coreProperties>
</file>