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249F00B1-A002-46EC-9590-46B0AFA97FC7}" xr6:coauthVersionLast="46" xr6:coauthVersionMax="46" xr10:uidLastSave="{00000000-0000-0000-0000-000000000000}"/>
  <workbookProtection workbookAlgorithmName="SHA-512" workbookHashValue="XGa/cesmdf4U9zrwlIb6DTzSq+YJ23exuMwSYyZGOzp3xUaMZCxTrAtQMrz4qzpedm/EsNKElNAyMNsb00Vj2Q==" workbookSaltValue="Vkv6nEve8YE/tBHocIVbkQ==" workbookSpinCount="100000" lockStructure="1"/>
  <bookViews>
    <workbookView xWindow="-120" yWindow="-120" windowWidth="20730" windowHeight="11160" xr2:uid="{07C21B43-13AF-4F09-9DD3-3E53F393471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7" i="1" l="1"/>
  <c r="O68" i="1"/>
  <c r="O66" i="1"/>
  <c r="O64" i="1"/>
  <c r="O62" i="1"/>
  <c r="O61" i="1"/>
  <c r="O60" i="1"/>
  <c r="O59" i="1"/>
  <c r="O58" i="1"/>
  <c r="O57" i="1"/>
  <c r="O56" i="1"/>
</calcChain>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<sst xmlns="http://schemas.openxmlformats.org/spreadsheetml/2006/main" count="169" uniqueCount="107">
  <si>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</si>
  <si>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</si>
  <si>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</si>
  <si>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</si>
  <si>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</si>
  <si>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</si>
  <si>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</si>
  <si>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</si>
  <si>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</si>
  <si>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</si>
  <si>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</si>
  <si>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</si>
  <si>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</si>
  <si>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</si>
  <si>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</si>
  <si>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</si>
  <si>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</si>
  <si>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</si>
  <si>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</si>
  <si>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</si>
  <si>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</si>
  <si>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</si>
  <si>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</si>
  <si>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</si>
  <si>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</si>
  <si>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</si>
  <si>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</si>
  <si>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</si>
  <si>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</si>
  <si>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</si>
  <si>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</si>
  <si>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</si>
  <si>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</si>
  <si>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</si>
  <si>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</si>
  <si>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</si>
  <si>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</si>
  <si>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</si>
  <si>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</si>
  <si>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</si>
  <si>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</si>
  <si>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</si>
  <si>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</si>
  <si>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</si>
  <si>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</si>
  <si>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</si>
  <si>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</si>
  <si>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</si>
  <si>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</si>
  <si>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</si>
  <si>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</si>
  <si>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</si>
  <si>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</si>
  <si>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</si>
  <si>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</si>
  <si>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</si>
  <si>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</si>
  <si>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</si>
  <si>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</si>
  <si>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</si>
  <si>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</si>
  <si>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</si>
  <si>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</si>
  <si>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</si>
  <si>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</si>
  <si>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</si>
  <si>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</si>
  <si>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</si>
  <si>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</si>
  <si>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</si>
  <si>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</si>
  <si>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</si>
  <si>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</si>
  <si>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</si>
  <si>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</si>
  <si>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</si>
  <si>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</si>
  <si>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</si>
  <si>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</si>
  <si>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</si>
  <si>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</si>
  <si>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</si>
  <si>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</si>
  <si>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</si>
  <si>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</si>
  <si>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</si>
  <si>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</si>
  <si>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</si>
  <si>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</si>
  <si>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</si>
  <si>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</si>
  <si>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</si>
  <si>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</si>
  <si>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</si>
  <si>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</si>
  <si>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</si>
  <si>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</si>
  <si>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Veracruz de Ignacio de la Llave</t>
  </si>
  <si>
    <t>Aquila</t>
  </si>
  <si>
    <t>Títulos y Valores de Largo Plazo</t>
  </si>
  <si>
    <t>Tenedores Bursátiles</t>
  </si>
  <si>
    <t>138 y 139/2009</t>
  </si>
  <si>
    <t>Municipio de Aquila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</si>
  <si>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</si>
  <si>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</si>
  <si>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CONAC LDF y RPU al cierre de Junio 2020</t>
  </si>
  <si>
    <t>Contiene la dev. De 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</si>
</sst>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97</v>
      </c>
    </row>
    <row r="4" spans="2:32" ht="30" customHeight="1" x14ac:dyDescent="0.45">
      <c r="B4" s="3" t="s">
        <v>94</v>
      </c>
      <c r="C4" s="4" t="s">
        <v>98</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99</v>
      </c>
      <c r="E12" s="13" t="s">
        <v>100</v>
      </c>
      <c r="F12" s="13" t="s">
        <v>101</v>
      </c>
      <c r="G12" s="13" t="s">
        <v>56</v>
      </c>
      <c r="H12" s="13"/>
      <c r="I12" s="13" t="s">
        <v>102</v>
      </c>
      <c r="J12" s="14">
        <v>1306622</v>
      </c>
      <c r="K12" s="13" t="s">
        <v>103</v>
      </c>
      <c r="L12" s="14">
        <v>1517150.39</v>
      </c>
      <c r="M12" s="14">
        <v>1526471.19</v>
      </c>
      <c r="N12" s="14">
        <v>1479217.35</v>
      </c>
      <c r="O12" s="14">
        <v>1501136.33</v>
      </c>
      <c r="P12" s="14">
        <v>0</v>
      </c>
      <c r="Q12" s="14">
        <v>0</v>
      </c>
      <c r="R12" s="14">
        <v>0</v>
      </c>
      <c r="S12" s="14">
        <v>58146.74</v>
      </c>
      <c r="T12" s="14">
        <v>0</v>
      </c>
      <c r="U12" s="14">
        <v>61658.210000000006</v>
      </c>
      <c r="V12" s="14">
        <v>60423.759999999995</v>
      </c>
      <c r="W12" s="14">
        <v>0</v>
      </c>
      <c r="X12" s="14">
        <v>0</v>
      </c>
      <c r="Y12" s="14">
        <v>2570.56</v>
      </c>
      <c r="Z12" s="14">
        <v>2027.27</v>
      </c>
      <c r="AA12" s="14">
        <v>0</v>
      </c>
      <c r="AB12" s="14">
        <v>0</v>
      </c>
      <c r="AC12" s="14">
        <v>8574.36</v>
      </c>
      <c r="AD12" s="14">
        <v>33558.32</v>
      </c>
      <c r="AE12" s="14"/>
      <c r="AF12" s="46" t="s">
        <v>104</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105</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380652.79999999999</v>
      </c>
      <c r="M37" s="27">
        <v>380652.79999999999</v>
      </c>
      <c r="N37" s="27">
        <v>380652.79999999999</v>
      </c>
      <c r="O37" s="27">
        <v>120652.8</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0</v>
      </c>
      <c r="M39" s="20">
        <v>7</v>
      </c>
      <c r="N39" s="20">
        <v>7</v>
      </c>
      <c r="O39" s="20">
        <v>7</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41989.84</v>
      </c>
      <c r="M46" s="27">
        <v>30032.62</v>
      </c>
      <c r="N46" s="27">
        <v>31950.26</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1469181.81</v>
      </c>
      <c r="M47" s="20">
        <v>1623732.86</v>
      </c>
      <c r="N47" s="20">
        <v>2564929.71</v>
      </c>
      <c r="O47" s="20">
        <v>1184778.18</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2302403.23</v>
      </c>
      <c r="M48" s="20">
        <v>2821411.84</v>
      </c>
      <c r="N48" s="20">
        <v>1971331.93</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120406.3</v>
      </c>
      <c r="M49" s="27">
        <v>3372.8</v>
      </c>
      <c r="N49" s="27">
        <v>22226.340000000011</v>
      </c>
      <c r="O49" s="27">
        <v>6616.22</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25149.200000000001</v>
      </c>
      <c r="M52" s="20">
        <v>8625.2000000000007</v>
      </c>
      <c r="N52" s="20">
        <v>25856.559999999994</v>
      </c>
      <c r="O52" s="20">
        <v>18642.38</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2410.1</v>
      </c>
      <c r="M53" s="20">
        <v>15784.8</v>
      </c>
      <c r="N53" s="20">
        <v>10814.7</v>
      </c>
      <c r="O53" s="20">
        <v>512.76</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c r="M54" s="20"/>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2221603.75</v>
      </c>
      <c r="M56" s="20">
        <v>1594212.33</v>
      </c>
      <c r="N56" s="20">
        <v>2219510.12</v>
      </c>
      <c r="O56" s="20">
        <f>7799008.85-N56-M56-L56</f>
        <v>1763682.6499999994</v>
      </c>
      <c r="P56" s="30"/>
      <c r="Q56" s="30"/>
      <c r="R56" s="30"/>
      <c r="S56" s="30"/>
      <c r="T56" s="30"/>
      <c r="U56" s="30"/>
      <c r="V56" s="30"/>
      <c r="W56" s="30"/>
      <c r="X56" s="30"/>
      <c r="Y56" s="30"/>
      <c r="Z56" s="30"/>
      <c r="AA56" s="30"/>
      <c r="AB56" s="30"/>
      <c r="AC56" s="30"/>
      <c r="AD56" s="30"/>
      <c r="AE56" s="30"/>
      <c r="AF56" s="47" t="s">
        <v>106</v>
      </c>
      <c r="AG56" s="2">
        <v>0</v>
      </c>
      <c r="AH56" s="1">
        <v>0</v>
      </c>
    </row>
    <row r="57" spans="2:34" ht="30" customHeight="1" x14ac:dyDescent="0.45">
      <c r="B57" s="15"/>
      <c r="C57" s="16"/>
      <c r="D57" s="28"/>
      <c r="E57" s="29" t="s">
        <v>58</v>
      </c>
      <c r="F57" s="30"/>
      <c r="G57" s="30"/>
      <c r="H57" s="30"/>
      <c r="I57" s="30"/>
      <c r="J57" s="30"/>
      <c r="K57" s="30"/>
      <c r="L57" s="20">
        <v>411783.03</v>
      </c>
      <c r="M57" s="20">
        <v>287488.40000000002</v>
      </c>
      <c r="N57" s="20">
        <v>423576.25999999989</v>
      </c>
      <c r="O57" s="20">
        <f>1456105.19-L57-M57-N57</f>
        <v>333257.5</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81425.45</v>
      </c>
      <c r="M58" s="20">
        <v>112749.33</v>
      </c>
      <c r="N58" s="20">
        <v>64719.760000000024</v>
      </c>
      <c r="O58" s="20">
        <f>336249.94-L58-M58-N58</f>
        <v>77355.399999999951</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3511.62</v>
      </c>
      <c r="M59" s="20">
        <v>3511.62</v>
      </c>
      <c r="N59" s="20">
        <v>5267.4299999999994</v>
      </c>
      <c r="O59" s="20">
        <f>17558.1-L59-M59-N59</f>
        <v>5267.4300000000012</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12226.57</v>
      </c>
      <c r="M60" s="20">
        <v>10488.84</v>
      </c>
      <c r="N60" s="20">
        <v>12401.810000000001</v>
      </c>
      <c r="O60" s="20">
        <f>48435.22-L60-M60-N60</f>
        <v>13318</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35165.279999999999</v>
      </c>
      <c r="M61" s="20">
        <v>17266.86</v>
      </c>
      <c r="N61" s="20">
        <v>22119.660000000003</v>
      </c>
      <c r="O61" s="20">
        <f>114069.64-L61-M61-N61</f>
        <v>39517.839999999997</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121381</v>
      </c>
      <c r="M62" s="20">
        <v>97815</v>
      </c>
      <c r="N62" s="20">
        <v>195909</v>
      </c>
      <c r="O62" s="20">
        <f>561854-L62-M62-N62</f>
        <v>146749</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44899.78</v>
      </c>
      <c r="M64" s="20">
        <v>43757.97</v>
      </c>
      <c r="N64" s="20">
        <v>36415.22</v>
      </c>
      <c r="O64" s="20">
        <f>163954.51-L64-M64-N64</f>
        <v>38881.540000000008</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633366.53</v>
      </c>
      <c r="O66" s="20">
        <f>1069370.07-N66</f>
        <v>436003.54000000004</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0.69</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21105.34</v>
      </c>
      <c r="M68" s="20">
        <v>9759.3299999999981</v>
      </c>
      <c r="N68" s="20">
        <v>12200.189999999999</v>
      </c>
      <c r="O68" s="20">
        <f>57439.6-L68-M68-N68</f>
        <v>14374.739999999998</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1069370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2301591</v>
      </c>
      <c r="M77" s="27">
        <v>2301591</v>
      </c>
      <c r="N77" s="27">
        <v>2301591</v>
      </c>
      <c r="O77" s="27">
        <f>7671975-L77-M77-N77</f>
        <v>767202</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333531</v>
      </c>
      <c r="M78" s="20">
        <v>333531</v>
      </c>
      <c r="N78" s="20">
        <v>333531</v>
      </c>
      <c r="O78" s="20">
        <v>333534</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1">
    <dataValidation type="decimal" allowBlank="1" showInputMessage="1" showErrorMessage="1" error="Sólo se permite capturar valores numéricos." sqref="J12:J36 AF12 L12:AE36" xr:uid="{F3EF5DA8-DDE8-45BC-ADCE-258F875A30F3}">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2021-03-31T11:45:16Z</dcterms:modified>
</cp:coreProperties>
</file>