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Veracruz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8" i="1" l="1"/>
  <c r="N48" i="1"/>
  <c r="M48" i="1"/>
  <c r="L48" i="1"/>
  <c r="O44" i="1"/>
  <c r="N44" i="1"/>
  <c r="M44" i="1"/>
  <c r="L44" i="1"/>
  <c r="O43" i="1"/>
  <c r="N43" i="1"/>
  <c r="M43" i="1"/>
  <c r="L43" i="1"/>
  <c r="M39" i="1"/>
  <c r="L39" i="1"/>
  <c r="N37" i="1"/>
  <c r="M37" i="1"/>
  <c r="L37" i="1"/>
</calcChain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<sst xmlns="http://schemas.openxmlformats.org/spreadsheetml/2006/main" count="170" uniqueCount="107">
  <si>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</si>
  <si>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</si>
  <si>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</si>
  <si>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</si>
  <si>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</si>
  <si>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</si>
  <si>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</si>
  <si>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</si>
  <si>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</si>
  <si>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</si>
  <si>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</si>
  <si>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</si>
  <si>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</si>
  <si>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</si>
  <si>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</si>
  <si>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</si>
  <si>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</si>
  <si>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</si>
  <si>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</si>
  <si>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</si>
  <si>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</si>
  <si>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</si>
  <si>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</si>
  <si>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</si>
  <si>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</si>
  <si>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</si>
  <si>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</si>
  <si>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</si>
  <si>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</si>
  <si>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</si>
  <si>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</si>
  <si>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</si>
  <si>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</si>
  <si>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</si>
  <si>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</si>
  <si>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</si>
  <si>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</si>
  <si>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</si>
  <si>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</si>
  <si>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</si>
  <si>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</si>
  <si>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</si>
  <si>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</si>
  <si>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</si>
  <si>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</si>
  <si>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</si>
  <si>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</si>
  <si>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</si>
  <si>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</si>
  <si>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</si>
  <si>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</si>
  <si>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</si>
  <si>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</si>
  <si>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</si>
  <si>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</si>
  <si>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</si>
  <si>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</si>
  <si>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</si>
  <si>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</si>
  <si>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</si>
  <si>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</si>
  <si>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</si>
  <si>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</si>
  <si>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</si>
  <si>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</si>
  <si>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</si>
  <si>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</si>
  <si>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</si>
  <si>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</si>
  <si>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</si>
  <si>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</si>
  <si>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</si>
  <si>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</si>
  <si>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</si>
  <si>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</si>
  <si>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</si>
  <si>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</si>
  <si>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</si>
  <si>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</si>
  <si>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</si>
  <si>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</si>
  <si>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</si>
  <si>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</si>
  <si>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</si>
  <si>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</si>
  <si>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</si>
  <si>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</si>
  <si>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</si>
  <si>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</si>
  <si>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</si>
  <si>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</si>
  <si>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</si>
  <si>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</si>
  <si>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</si>
  <si>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</si>
  <si>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</si>
  <si>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</si>
  <si>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Veracruz de Ignacio de la Llave</t>
  </si>
  <si>
    <t>Texistepec</t>
  </si>
  <si>
    <t>http://www.texistepec.gob.mx/ley-de-disciplina-financiera-de-las-entidades-federativas-y-los-municipios/</t>
  </si>
  <si>
    <t>Títulos y Valores de Largo Plazo</t>
  </si>
  <si>
    <t>Tenedores Bursátiles</t>
  </si>
  <si>
    <t>138 y 139/2009</t>
  </si>
  <si>
    <t>N.A.</t>
  </si>
  <si>
    <t>Municipio de Texistepec</t>
  </si>
  <si>
    <t>UDIS</t>
  </si>
  <si>
    <t>NO SE CUENTA ACTUALIZADA LA DEUDA EN VIRTUD DE QUE NO SE TIENE EL REPORTE TRIMESTRAL Y SE REALIZARÁ EN 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</si>
</sst>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Veracruz/VERACRUZ_TEXISTEPEC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 t="s">
        <v>99</v>
      </c>
    </row>
    <row r="6" spans="2:32" ht="30" customHeight="1" x14ac:dyDescent="0.45">
      <c r="B6" s="3" t="s">
        <v>96</v>
      </c>
      <c r="C6" s="4" t="s">
        <v>99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100</v>
      </c>
      <c r="E12" s="13" t="s">
        <v>101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2342548.94</v>
      </c>
      <c r="K12" s="13" t="s">
        <v>105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f>2900+500</f>
        <v>3400</v>
      </c>
      <c r="M37" s="27">
        <f>500+12500</f>
        <v>13000</v>
      </c>
      <c r="N37" s="27">
        <f>7611.93+15400</f>
        <v>23011.93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f>186176.44+15000+146775.97</f>
        <v>347952.41000000003</v>
      </c>
      <c r="M39" s="20">
        <f>13500+45000</f>
        <v>58500</v>
      </c>
      <c r="N39" s="20">
        <v>0</v>
      </c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f>79762.87+383441.38</f>
        <v>463204.25</v>
      </c>
      <c r="M43" s="20">
        <f>383441.38+79762.87</f>
        <v>463204.25</v>
      </c>
      <c r="N43" s="20">
        <f>383441.38+79762.87</f>
        <v>463204.25</v>
      </c>
      <c r="O43" s="20">
        <f>343441.38+79762.87</f>
        <v>423204.25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f>1520320.79+1481179.45-1145.18</f>
        <v>3000355.06</v>
      </c>
      <c r="M44" s="20">
        <f>2746672.47+158227.79</f>
        <v>2904900.2600000002</v>
      </c>
      <c r="N44" s="20">
        <f>2320837.66+265000+13500+1238359.59</f>
        <v>3837697.25</v>
      </c>
      <c r="O44" s="20">
        <f>2769184.28+11800+141719.09</f>
        <v>2922703.3699999996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419678.95</v>
      </c>
      <c r="M46" s="27">
        <v>366253.05</v>
      </c>
      <c r="N46" s="27">
        <v>370099.77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7882574.7000000002</v>
      </c>
      <c r="M47" s="20">
        <v>7785592.5</v>
      </c>
      <c r="N47" s="20">
        <v>6600365.71</v>
      </c>
      <c r="O47" s="20">
        <v>839725.78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f>1342864.48+406176.44+6461.86+5961021.62+968082.92+11304.69</f>
        <v>8695912.0099999998</v>
      </c>
      <c r="M48" s="20">
        <f>16356398.54-5936724.57+2168494.65</f>
        <v>12588168.619999999</v>
      </c>
      <c r="N48" s="20">
        <f>1500+2040147.45+727311.42+7316131.5+10000+24534.02+1089985.13</f>
        <v>11209609.52</v>
      </c>
      <c r="O48" s="20">
        <f>6905488.69-5937405.77</f>
        <v>968082.92000000086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1032455.61</v>
      </c>
      <c r="M49" s="27">
        <v>195873.1</v>
      </c>
      <c r="N49" s="27">
        <v>124413.94</v>
      </c>
      <c r="O49" s="27">
        <v>181066.93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441392.84</v>
      </c>
      <c r="M52" s="20">
        <v>202595.49</v>
      </c>
      <c r="N52" s="20">
        <v>204805.65</v>
      </c>
      <c r="O52" s="20">
        <v>489049.24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14052.68</v>
      </c>
      <c r="M53" s="20">
        <v>596.5</v>
      </c>
      <c r="N53" s="20">
        <v>1135.3399999999999</v>
      </c>
      <c r="O53" s="20">
        <v>6892.65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17600</v>
      </c>
      <c r="M54" s="20">
        <v>18000</v>
      </c>
      <c r="N54" s="20">
        <v>13000</v>
      </c>
      <c r="O54" s="20">
        <v>10500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4837866.99</v>
      </c>
      <c r="M56" s="20">
        <v>3468252.12</v>
      </c>
      <c r="N56" s="20">
        <v>4828604.4000000004</v>
      </c>
      <c r="O56" s="20">
        <v>3836899.39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891728.05</v>
      </c>
      <c r="M57" s="20">
        <v>625438.80000000005</v>
      </c>
      <c r="N57" s="20">
        <v>921501.64</v>
      </c>
      <c r="O57" s="20">
        <v>725010.71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177143.3</v>
      </c>
      <c r="M58" s="20">
        <v>233837.41</v>
      </c>
      <c r="N58" s="20">
        <v>152251.43</v>
      </c>
      <c r="O58" s="20">
        <v>168288.78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26599.23</v>
      </c>
      <c r="M60" s="20">
        <v>22228.09</v>
      </c>
      <c r="N60" s="20">
        <v>26980.47</v>
      </c>
      <c r="O60" s="20">
        <v>28973.66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76503.03</v>
      </c>
      <c r="M61" s="20">
        <v>37564.51</v>
      </c>
      <c r="N61" s="20">
        <v>48121.93</v>
      </c>
      <c r="O61" s="20">
        <v>85972.12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230089.98</v>
      </c>
      <c r="M64" s="20">
        <v>224238.9</v>
      </c>
      <c r="N64" s="20">
        <v>186610.6</v>
      </c>
      <c r="O64" s="20">
        <v>199249.39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1513559</v>
      </c>
      <c r="O65" s="20">
        <v>664995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749048.13</v>
      </c>
      <c r="O66" s="20">
        <v>1577395.4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1.51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26357.03</v>
      </c>
      <c r="M68" s="20">
        <v>11459.43</v>
      </c>
      <c r="N68" s="20">
        <v>11459.43</v>
      </c>
      <c r="O68" s="20">
        <v>11459.43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27197.83</v>
      </c>
      <c r="M71" s="20">
        <v>17411.87</v>
      </c>
      <c r="N71" s="20">
        <v>26541.85</v>
      </c>
      <c r="O71" s="20">
        <v>31272.639999999999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9785844</v>
      </c>
      <c r="M77" s="27">
        <v>9785844</v>
      </c>
      <c r="N77" s="27">
        <v>9785844</v>
      </c>
      <c r="O77" s="27">
        <v>3262054.71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3620832</v>
      </c>
      <c r="M78" s="20">
        <v>3620832</v>
      </c>
      <c r="N78" s="20">
        <v>3620832</v>
      </c>
      <c r="O78" s="20">
        <v>3620828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2021-03-31T15:56:11Z</dcterms:modified>
</cp:coreProperties>
</file>