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yIEUh/0/atswvcm6OvFvcKEIVGcwZuhv1NngsXhwPUtJJRYbNCjW/g4z7YBhJZJwdNMLiThoBcPCIKPouqQ7Zg==" workbookSaltValue="IFA/hrVBT6dkcFpWIZc8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2" i="1" l="1"/>
  <c r="W78" i="1"/>
  <c r="W77" i="1"/>
  <c r="W69" i="1"/>
  <c r="W68" i="1"/>
  <c r="W67" i="1"/>
  <c r="W61" i="1"/>
  <c r="W58" i="1"/>
  <c r="W57" i="1"/>
  <c r="W56" i="1"/>
  <c r="AA12" i="1"/>
  <c r="Y12" i="1"/>
</calcChain>
</file>

<file path=xl/sharedStrings.xml><?xml version="1.0" encoding="utf-8"?>
<sst xmlns="http://schemas.openxmlformats.org/spreadsheetml/2006/main" count="169" uniqueCount="108">
  <si>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</si>
  <si>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</si>
  <si>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</si>
  <si>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</si>
  <si>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</si>
  <si>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</si>
  <si>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</si>
  <si>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</si>
  <si>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</si>
  <si>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</si>
  <si>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</si>
  <si>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</si>
  <si>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</si>
  <si>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</si>
  <si>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</si>
  <si>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</si>
  <si>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</si>
  <si>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</si>
  <si>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</si>
  <si>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</si>
  <si>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</si>
  <si>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</si>
  <si>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</si>
  <si>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</si>
  <si>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</si>
  <si>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</si>
  <si>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</si>
  <si>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</si>
  <si>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</si>
  <si>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</si>
  <si>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</si>
  <si>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</si>
  <si>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</si>
  <si>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</si>
  <si>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</si>
  <si>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</si>
  <si>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</si>
  <si>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</si>
  <si>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</si>
  <si>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</si>
  <si>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</si>
  <si>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</si>
  <si>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</si>
  <si>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</si>
  <si>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</si>
  <si>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</si>
  <si>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</si>
  <si>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</si>
  <si>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</si>
  <si>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</si>
  <si>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</si>
  <si>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</si>
  <si>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</si>
  <si>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</si>
  <si>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</si>
  <si>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</si>
  <si>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</si>
  <si>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</si>
  <si>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</si>
  <si>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</si>
  <si>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</si>
  <si>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</si>
  <si>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</si>
  <si>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</si>
  <si>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</si>
  <si>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</si>
  <si>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</si>
  <si>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</si>
  <si>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</si>
  <si>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</si>
  <si>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</si>
  <si>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</si>
  <si>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</si>
  <si>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</si>
  <si>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</si>
  <si>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</si>
  <si>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</si>
  <si>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</si>
  <si>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</si>
  <si>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</si>
  <si>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</si>
  <si>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</si>
  <si>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</si>
  <si>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</si>
  <si>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</si>
  <si>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</si>
  <si>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</si>
  <si>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</si>
  <si>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</si>
  <si>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</si>
  <si>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</si>
  <si>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</si>
  <si>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</si>
  <si>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</si>
  <si>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</si>
  <si>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</si>
  <si>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</si>
  <si>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</si>
  <si>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</si>
  <si>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</si>
  <si>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</si>
  <si>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</si>
  <si>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Nazas</t>
  </si>
  <si>
    <t>http://www.nazas.gob.mx/cuentapublica20</t>
  </si>
  <si>
    <t>http://www.nazas.gob.mx/es/2dotrimestre2021</t>
  </si>
  <si>
    <t>P10-0615073</t>
  </si>
  <si>
    <t>Ingresos Propios / Participaciones</t>
  </si>
  <si>
    <t>Municipio de 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</si>
</sst>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NAZ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106</v>
      </c>
      <c r="H12" s="38" t="s">
        <v>100</v>
      </c>
      <c r="I12" s="38" t="s">
        <v>107</v>
      </c>
      <c r="J12" s="39">
        <v>6530000</v>
      </c>
      <c r="K12" s="38" t="s">
        <v>95</v>
      </c>
      <c r="L12" s="39">
        <v>2222978.42</v>
      </c>
      <c r="M12" s="39">
        <v>2222978.42</v>
      </c>
      <c r="N12" s="39">
        <v>138936.18</v>
      </c>
      <c r="O12" s="39">
        <v>347340.45</v>
      </c>
      <c r="P12" s="39">
        <v>37674.839999999997</v>
      </c>
      <c r="Q12" s="39">
        <v>71210.710000000006</v>
      </c>
      <c r="R12" s="39">
        <v>0</v>
      </c>
      <c r="S12" s="39">
        <v>0</v>
      </c>
      <c r="T12" s="39">
        <v>0</v>
      </c>
      <c r="U12" s="39">
        <v>0</v>
      </c>
      <c r="V12" s="39">
        <v>2084042</v>
      </c>
      <c r="W12" s="39">
        <v>1875638</v>
      </c>
      <c r="X12" s="39">
        <v>138936</v>
      </c>
      <c r="Y12" s="39">
        <f>347340-138936</f>
        <v>208404</v>
      </c>
      <c r="Z12" s="39">
        <v>27017</v>
      </c>
      <c r="AA12" s="39">
        <f>60406-27017</f>
        <v>33389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586410.93000000005</v>
      </c>
      <c r="M37" s="23">
        <v>670768.94999999995</v>
      </c>
      <c r="N37" s="22"/>
      <c r="O37" s="22"/>
      <c r="P37" s="22"/>
      <c r="Q37" s="22"/>
      <c r="R37" s="22"/>
      <c r="S37" s="22"/>
      <c r="T37" s="22"/>
      <c r="U37" s="22"/>
      <c r="V37" s="23">
        <v>165351</v>
      </c>
      <c r="W37" s="23">
        <v>165351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1768205.4</v>
      </c>
      <c r="M38" s="16">
        <v>1768205.43</v>
      </c>
      <c r="N38" s="26"/>
      <c r="O38" s="26"/>
      <c r="P38" s="26"/>
      <c r="Q38" s="26"/>
      <c r="R38" s="26"/>
      <c r="S38" s="26"/>
      <c r="T38" s="26"/>
      <c r="U38" s="26"/>
      <c r="V38" s="16">
        <v>2133895</v>
      </c>
      <c r="W38" s="16">
        <v>1768895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2630685.46</v>
      </c>
      <c r="M44" s="16">
        <v>2674685.46</v>
      </c>
      <c r="N44" s="26"/>
      <c r="O44" s="26"/>
      <c r="P44" s="26"/>
      <c r="Q44" s="26"/>
      <c r="R44" s="26"/>
      <c r="S44" s="26"/>
      <c r="T44" s="26"/>
      <c r="U44" s="26"/>
      <c r="V44" s="16">
        <v>2404036</v>
      </c>
      <c r="W44" s="16">
        <v>2624036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279083.84999999998</v>
      </c>
      <c r="M46" s="23">
        <v>298819.61</v>
      </c>
      <c r="N46" s="29"/>
      <c r="O46" s="29"/>
      <c r="P46" s="29"/>
      <c r="Q46" s="29"/>
      <c r="R46" s="29"/>
      <c r="S46" s="29"/>
      <c r="T46" s="29"/>
      <c r="U46" s="29"/>
      <c r="V46" s="23">
        <v>340075</v>
      </c>
      <c r="W46" s="23">
        <v>352616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5440716.46</v>
      </c>
      <c r="M47" s="16">
        <v>6488622.7599999998</v>
      </c>
      <c r="N47" s="26"/>
      <c r="O47" s="26"/>
      <c r="P47" s="26"/>
      <c r="Q47" s="26"/>
      <c r="R47" s="26"/>
      <c r="S47" s="26"/>
      <c r="T47" s="26"/>
      <c r="U47" s="26"/>
      <c r="V47" s="16">
        <v>4223113</v>
      </c>
      <c r="W47" s="16">
        <v>6422849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14980.42</v>
      </c>
      <c r="M49" s="23">
        <v>2159.5</v>
      </c>
      <c r="N49" s="29"/>
      <c r="O49" s="29"/>
      <c r="P49" s="29"/>
      <c r="Q49" s="29"/>
      <c r="R49" s="29"/>
      <c r="S49" s="29"/>
      <c r="T49" s="29"/>
      <c r="U49" s="29"/>
      <c r="V49" s="23">
        <v>326476</v>
      </c>
      <c r="W49" s="23">
        <v>110467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150856.09</v>
      </c>
      <c r="M52" s="16">
        <v>284017.46000000002</v>
      </c>
      <c r="N52" s="26"/>
      <c r="O52" s="26"/>
      <c r="P52" s="26"/>
      <c r="Q52" s="26"/>
      <c r="R52" s="26"/>
      <c r="S52" s="26"/>
      <c r="T52" s="26"/>
      <c r="U52" s="26"/>
      <c r="V52" s="16">
        <v>1450049</v>
      </c>
      <c r="W52" s="16">
        <v>163418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27061.56</v>
      </c>
      <c r="M53" s="16">
        <v>367</v>
      </c>
      <c r="N53" s="26"/>
      <c r="O53" s="26"/>
      <c r="P53" s="26"/>
      <c r="Q53" s="26"/>
      <c r="R53" s="26"/>
      <c r="S53" s="26"/>
      <c r="T53" s="26"/>
      <c r="U53" s="26"/>
      <c r="V53" s="16">
        <v>246</v>
      </c>
      <c r="W53" s="16">
        <v>346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80900</v>
      </c>
      <c r="M54" s="16">
        <v>129206.8</v>
      </c>
      <c r="N54" s="26"/>
      <c r="O54" s="26"/>
      <c r="P54" s="26"/>
      <c r="Q54" s="26"/>
      <c r="R54" s="26"/>
      <c r="S54" s="26"/>
      <c r="T54" s="26"/>
      <c r="U54" s="26"/>
      <c r="V54" s="16">
        <v>64951</v>
      </c>
      <c r="W54" s="16">
        <v>48291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3916636.29</v>
      </c>
      <c r="M56" s="16">
        <v>4235345.9400000004</v>
      </c>
      <c r="N56" s="26"/>
      <c r="O56" s="26"/>
      <c r="P56" s="26"/>
      <c r="Q56" s="26"/>
      <c r="R56" s="26"/>
      <c r="S56" s="26"/>
      <c r="T56" s="26"/>
      <c r="U56" s="26"/>
      <c r="V56" s="16">
        <v>3619128</v>
      </c>
      <c r="W56" s="16">
        <f>7451991-3619128</f>
        <v>3832863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1219336.0900000001</v>
      </c>
      <c r="M57" s="16">
        <v>1781476.43</v>
      </c>
      <c r="N57" s="26"/>
      <c r="O57" s="26"/>
      <c r="P57" s="26"/>
      <c r="Q57" s="26"/>
      <c r="R57" s="26"/>
      <c r="S57" s="26"/>
      <c r="T57" s="26"/>
      <c r="U57" s="26"/>
      <c r="V57" s="16">
        <v>1152590</v>
      </c>
      <c r="W57" s="16">
        <f>2809874-1152590</f>
        <v>1657284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216798.05</v>
      </c>
      <c r="M58" s="16">
        <v>218068.52</v>
      </c>
      <c r="N58" s="26"/>
      <c r="O58" s="26"/>
      <c r="P58" s="26"/>
      <c r="Q58" s="26"/>
      <c r="R58" s="26"/>
      <c r="S58" s="26"/>
      <c r="T58" s="26"/>
      <c r="U58" s="26"/>
      <c r="V58" s="16">
        <v>144480</v>
      </c>
      <c r="W58" s="16">
        <f>423771-144480</f>
        <v>279291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90822.01</v>
      </c>
      <c r="M61" s="16">
        <v>141516.98000000001</v>
      </c>
      <c r="N61" s="26"/>
      <c r="O61" s="26"/>
      <c r="P61" s="26"/>
      <c r="Q61" s="26"/>
      <c r="R61" s="26"/>
      <c r="S61" s="26"/>
      <c r="T61" s="26"/>
      <c r="U61" s="26"/>
      <c r="V61" s="16">
        <v>96328</v>
      </c>
      <c r="W61" s="16">
        <f>228411-96328</f>
        <v>132083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438263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429375.58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596051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16.940000000000001</v>
      </c>
      <c r="M67" s="16">
        <v>44.75</v>
      </c>
      <c r="N67" s="26"/>
      <c r="O67" s="26"/>
      <c r="P67" s="26"/>
      <c r="Q67" s="26"/>
      <c r="R67" s="26"/>
      <c r="S67" s="26"/>
      <c r="T67" s="26"/>
      <c r="U67" s="26"/>
      <c r="V67" s="16">
        <v>13</v>
      </c>
      <c r="W67" s="16">
        <f>39-13</f>
        <v>26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8406.42</v>
      </c>
      <c r="M68" s="16">
        <v>11208.56</v>
      </c>
      <c r="N68" s="26"/>
      <c r="O68" s="26"/>
      <c r="P68" s="26"/>
      <c r="Q68" s="26"/>
      <c r="R68" s="26"/>
      <c r="S68" s="26"/>
      <c r="T68" s="26"/>
      <c r="U68" s="26"/>
      <c r="V68" s="16">
        <v>5664</v>
      </c>
      <c r="W68" s="16">
        <f>14159-5664</f>
        <v>8495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25113.85</v>
      </c>
      <c r="M69" s="16">
        <v>57649.49</v>
      </c>
      <c r="N69" s="26"/>
      <c r="O69" s="26"/>
      <c r="P69" s="26"/>
      <c r="Q69" s="26"/>
      <c r="R69" s="26"/>
      <c r="S69" s="26"/>
      <c r="T69" s="26"/>
      <c r="U69" s="26"/>
      <c r="V69" s="16">
        <v>45243</v>
      </c>
      <c r="W69" s="16">
        <f>99633-45243</f>
        <v>54390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23172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2967498</v>
      </c>
      <c r="M77" s="23">
        <v>1978328</v>
      </c>
      <c r="N77" s="22"/>
      <c r="O77" s="22"/>
      <c r="P77" s="22"/>
      <c r="Q77" s="22"/>
      <c r="R77" s="22"/>
      <c r="S77" s="22"/>
      <c r="T77" s="22"/>
      <c r="U77" s="22"/>
      <c r="V77" s="23">
        <v>1956924</v>
      </c>
      <c r="W77" s="23">
        <f>4892310-1956924</f>
        <v>2935386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2299560</v>
      </c>
      <c r="M78" s="16">
        <v>2299560</v>
      </c>
      <c r="N78" s="26"/>
      <c r="O78" s="26"/>
      <c r="P78" s="26"/>
      <c r="Q78" s="26"/>
      <c r="R78" s="26"/>
      <c r="S78" s="26"/>
      <c r="T78" s="26"/>
      <c r="U78" s="26"/>
      <c r="V78" s="16">
        <v>2160111</v>
      </c>
      <c r="W78" s="16">
        <f>4320222-2160111</f>
        <v>2160111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700000</v>
      </c>
      <c r="W82" s="16">
        <f>1050000-700000</f>
        <v>350000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[DURANGO_NAZAS_2021.xlsx]Catálogos!#REF!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[DURANGO_NAZAS_2021.xlsx]Catálogos!#REF!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[DURANGO_NAZAS_2021.xlsx]Catálogos!#REF!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[DURANGO_NAZAS_2021.xlsx]Catálogos!#REF!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[DURANGO_NAZAS_2021.xlsx]Catálogos!#REF!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[DURANGO_NAZAS_2021.xlsx]Catálogos!#REF!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2021-09-23T14:45:10Z</dcterms:modified>
</cp:coreProperties>
</file>