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Alibey formatos finales\formatos 2021\Para publicar\"/>
    </mc:Choice>
  </mc:AlternateContent>
  <workbookProtection workbookAlgorithmName="SHA-512" workbookHashValue="Y0qYIPFeUQWcvl6GbtVZ9soupgedeDViUUEk6VtLvcUjDGzKQZLPeLCO1i1TSMI6/+/qi0tHMkk0g9IjFFDixQ==" workbookSaltValue="ar/dihmLDBpdp/SyLyxHx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82" i="1" l="1"/>
  <c r="W78" i="1"/>
  <c r="W77" i="1"/>
  <c r="W73" i="1"/>
  <c r="W71" i="1"/>
  <c r="W69" i="1"/>
  <c r="W68" i="1"/>
  <c r="W67" i="1"/>
  <c r="W65" i="1"/>
  <c r="W64" i="1"/>
  <c r="W61" i="1"/>
  <c r="W58" i="1"/>
  <c r="W57" i="1"/>
  <c r="W56" i="1"/>
  <c r="W54" i="1"/>
  <c r="W53" i="1"/>
  <c r="W52" i="1"/>
  <c r="W49" i="1"/>
</calcChain>
</file>

<file path=xl/sharedStrings.xml><?xml version="1.0" encoding="utf-8"?>
<sst xmlns="http://schemas.openxmlformats.org/spreadsheetml/2006/main" count="179" uniqueCount="110">
  <si>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</si>
  <si>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</si>
  <si>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</si>
  <si>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</si>
  <si>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</si>
  <si>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</si>
  <si>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</si>
  <si>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</si>
  <si>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</si>
  <si>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</si>
  <si>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</si>
  <si>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</si>
  <si>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</si>
  <si>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</si>
  <si>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</si>
  <si>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</si>
  <si>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</si>
  <si>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</si>
  <si>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</si>
  <si>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</si>
  <si>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</si>
  <si>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</si>
  <si>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</si>
  <si>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</si>
  <si>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</si>
  <si>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</si>
  <si>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</si>
  <si>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</si>
  <si>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</si>
  <si>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</si>
  <si>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</si>
  <si>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</si>
  <si>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</si>
  <si>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</si>
  <si>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</si>
  <si>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</si>
  <si>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</si>
  <si>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</si>
  <si>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</si>
  <si>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</si>
  <si>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</si>
  <si>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</si>
  <si>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</si>
  <si>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</si>
  <si>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</si>
  <si>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</si>
  <si>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</si>
  <si>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</si>
  <si>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</si>
  <si>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</si>
  <si>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</si>
  <si>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</si>
  <si>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</si>
  <si>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</si>
  <si>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</si>
  <si>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</si>
  <si>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</si>
  <si>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</si>
  <si>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</si>
  <si>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</si>
  <si>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</si>
  <si>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</si>
  <si>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</si>
  <si>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</si>
  <si>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</si>
  <si>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</si>
  <si>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</si>
  <si>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</si>
  <si>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</si>
  <si>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</si>
  <si>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</si>
  <si>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</si>
  <si>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</si>
  <si>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</si>
  <si>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</si>
  <si>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</si>
  <si>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</si>
  <si>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</si>
  <si>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</si>
  <si>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</si>
  <si>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</si>
  <si>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</si>
  <si>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</si>
  <si>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</si>
  <si>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</si>
  <si>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</si>
  <si>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</si>
  <si>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</si>
  <si>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</si>
  <si>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</si>
  <si>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</si>
  <si>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</si>
  <si>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</si>
  <si>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</si>
  <si>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</si>
  <si>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</si>
  <si>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</si>
  <si>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</si>
  <si>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</si>
  <si>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</si>
  <si>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N.A.</t>
  </si>
  <si>
    <t>Guanajuato</t>
  </si>
  <si>
    <t>Tarimoro</t>
  </si>
  <si>
    <t>http://www.tarimoro.gob.mx/transparencia/cuenta-publica-y-transparencia/</t>
  </si>
  <si>
    <t>http://www.tarimoro.gob.mx/transparencia-2/cuenta-publica-2021/ley-de-disciplina-financiera-2021/</t>
  </si>
  <si>
    <t>N.R.</t>
  </si>
  <si>
    <t>Municipio de Tarimoro</t>
  </si>
  <si>
    <t>Se pagó anticipadamente en el mes de mayo de 2019</t>
  </si>
  <si>
    <t>Se pagó anticipadamente en el mes de diciembre de 2018.</t>
  </si>
  <si>
    <t>Éste concepto corresponde a Derechos  Alcoholes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</si>
</sst>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_matehuala/Documents/Alibey%20formatos%20finales/formatos%202021/Hacer%20archivos/GUANAJUATO_TARIMORO_2021_1S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101</v>
      </c>
    </row>
    <row r="4" spans="2:32" ht="30" customHeight="1" x14ac:dyDescent="0.45">
      <c r="B4" s="3" t="s">
        <v>19</v>
      </c>
      <c r="C4" s="4" t="s">
        <v>102</v>
      </c>
    </row>
    <row r="5" spans="2:32" ht="30" customHeight="1" x14ac:dyDescent="0.45">
      <c r="B5" s="3" t="s">
        <v>20</v>
      </c>
      <c r="C5" s="4" t="s">
        <v>103</v>
      </c>
    </row>
    <row r="6" spans="2:32" ht="30" customHeight="1" x14ac:dyDescent="0.45">
      <c r="B6" s="3" t="s">
        <v>21</v>
      </c>
      <c r="C6" s="4" t="s">
        <v>104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105</v>
      </c>
      <c r="G12" s="38" t="s">
        <v>24</v>
      </c>
      <c r="H12" s="38" t="s">
        <v>100</v>
      </c>
      <c r="I12" s="38" t="s">
        <v>106</v>
      </c>
      <c r="J12" s="39">
        <v>3132843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107</v>
      </c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105</v>
      </c>
      <c r="G13" s="40" t="s">
        <v>24</v>
      </c>
      <c r="H13" s="40" t="s">
        <v>100</v>
      </c>
      <c r="I13" s="40" t="s">
        <v>106</v>
      </c>
      <c r="J13" s="41">
        <v>4779872</v>
      </c>
      <c r="K13" s="40" t="s">
        <v>95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/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 t="s">
        <v>108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734146.94</v>
      </c>
      <c r="M37" s="23">
        <v>2738124.52</v>
      </c>
      <c r="N37" s="22"/>
      <c r="O37" s="22"/>
      <c r="P37" s="22"/>
      <c r="Q37" s="22"/>
      <c r="R37" s="22"/>
      <c r="S37" s="22"/>
      <c r="T37" s="22"/>
      <c r="U37" s="22"/>
      <c r="V37" s="23">
        <v>2437919.73</v>
      </c>
      <c r="W37" s="23">
        <v>2945480.51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9408390.9100000001</v>
      </c>
      <c r="M38" s="16">
        <v>8480225.7799999993</v>
      </c>
      <c r="N38" s="26"/>
      <c r="O38" s="26"/>
      <c r="P38" s="26"/>
      <c r="Q38" s="26"/>
      <c r="R38" s="26"/>
      <c r="S38" s="26"/>
      <c r="T38" s="26"/>
      <c r="U38" s="26"/>
      <c r="V38" s="16">
        <v>5131967.21</v>
      </c>
      <c r="W38" s="16">
        <v>8817030.2699999996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872904.16</v>
      </c>
      <c r="M39" s="16">
        <v>816867.62</v>
      </c>
      <c r="N39" s="26"/>
      <c r="O39" s="26"/>
      <c r="P39" s="26"/>
      <c r="Q39" s="26"/>
      <c r="R39" s="26"/>
      <c r="S39" s="26"/>
      <c r="T39" s="26"/>
      <c r="U39" s="26"/>
      <c r="V39" s="16">
        <v>946614.59</v>
      </c>
      <c r="W39" s="16">
        <v>784456.47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10341940.689999999</v>
      </c>
      <c r="M47" s="16">
        <v>15701446.52</v>
      </c>
      <c r="N47" s="26"/>
      <c r="O47" s="26"/>
      <c r="P47" s="26"/>
      <c r="Q47" s="26"/>
      <c r="R47" s="26"/>
      <c r="S47" s="26"/>
      <c r="T47" s="26"/>
      <c r="U47" s="26"/>
      <c r="V47" s="16">
        <v>35224437.710000001</v>
      </c>
      <c r="W47" s="16">
        <v>34427440.770000003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367207.91</v>
      </c>
      <c r="M49" s="23">
        <v>382183.51</v>
      </c>
      <c r="N49" s="29"/>
      <c r="O49" s="29"/>
      <c r="P49" s="29"/>
      <c r="Q49" s="29"/>
      <c r="R49" s="29"/>
      <c r="S49" s="29"/>
      <c r="T49" s="29"/>
      <c r="U49" s="29"/>
      <c r="V49" s="23">
        <v>8221256.2800000003</v>
      </c>
      <c r="W49" s="23">
        <f>8865885.17-V49</f>
        <v>644628.88999999966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1201075.5699999998</v>
      </c>
      <c r="M52" s="16">
        <v>1421025.28</v>
      </c>
      <c r="N52" s="26"/>
      <c r="O52" s="26"/>
      <c r="P52" s="26"/>
      <c r="Q52" s="26"/>
      <c r="R52" s="26"/>
      <c r="S52" s="26"/>
      <c r="T52" s="26"/>
      <c r="U52" s="26"/>
      <c r="V52" s="16">
        <v>1430937.88</v>
      </c>
      <c r="W52" s="16">
        <f>2644569.73-V52</f>
        <v>1213631.8500000001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11101.019999999997</v>
      </c>
      <c r="M53" s="16">
        <v>66584.949999999983</v>
      </c>
      <c r="N53" s="26"/>
      <c r="O53" s="26"/>
      <c r="P53" s="26"/>
      <c r="Q53" s="26"/>
      <c r="R53" s="26"/>
      <c r="S53" s="26"/>
      <c r="T53" s="26"/>
      <c r="U53" s="26"/>
      <c r="V53" s="16">
        <v>21100.959999999999</v>
      </c>
      <c r="W53" s="16">
        <f>67079.88-V53</f>
        <v>45978.920000000006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698585.53</v>
      </c>
      <c r="M54" s="16">
        <v>337991.99000000011</v>
      </c>
      <c r="N54" s="26"/>
      <c r="O54" s="26"/>
      <c r="P54" s="26"/>
      <c r="Q54" s="26"/>
      <c r="R54" s="26"/>
      <c r="S54" s="26"/>
      <c r="T54" s="26"/>
      <c r="U54" s="26"/>
      <c r="V54" s="16">
        <v>333597.53999999998</v>
      </c>
      <c r="W54" s="16">
        <f>455652.74-V54</f>
        <v>122055.20000000001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9102817.4700000025</v>
      </c>
      <c r="M56" s="16">
        <v>9828322.3100000005</v>
      </c>
      <c r="N56" s="26"/>
      <c r="O56" s="26"/>
      <c r="P56" s="26"/>
      <c r="Q56" s="26"/>
      <c r="R56" s="26"/>
      <c r="S56" s="26"/>
      <c r="T56" s="26"/>
      <c r="U56" s="26"/>
      <c r="V56" s="16">
        <v>10022558.59</v>
      </c>
      <c r="W56" s="16">
        <f>20594107.8-V56</f>
        <v>10571549.210000001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6631913.4800000004</v>
      </c>
      <c r="M57" s="16">
        <v>6842833.379999998</v>
      </c>
      <c r="N57" s="26"/>
      <c r="O57" s="26"/>
      <c r="P57" s="26"/>
      <c r="Q57" s="26"/>
      <c r="R57" s="26"/>
      <c r="S57" s="26"/>
      <c r="T57" s="26"/>
      <c r="U57" s="26"/>
      <c r="V57" s="16">
        <v>6975140.3899999997</v>
      </c>
      <c r="W57" s="16">
        <f>14428468.71-V57</f>
        <v>7453328.3200000012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279053.1100000001</v>
      </c>
      <c r="M58" s="16">
        <v>562566.38</v>
      </c>
      <c r="N58" s="26"/>
      <c r="O58" s="26"/>
      <c r="P58" s="26"/>
      <c r="Q58" s="26"/>
      <c r="R58" s="26"/>
      <c r="S58" s="26"/>
      <c r="T58" s="26"/>
      <c r="U58" s="26"/>
      <c r="V58" s="16">
        <v>473140.93</v>
      </c>
      <c r="W58" s="16">
        <f>1283706.17-V58</f>
        <v>810565.24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286621.24</v>
      </c>
      <c r="M61" s="16">
        <v>598193.68000000017</v>
      </c>
      <c r="N61" s="26"/>
      <c r="O61" s="26"/>
      <c r="P61" s="26"/>
      <c r="Q61" s="26"/>
      <c r="R61" s="26"/>
      <c r="S61" s="26"/>
      <c r="T61" s="26"/>
      <c r="U61" s="26"/>
      <c r="V61" s="16">
        <v>654481.15</v>
      </c>
      <c r="W61" s="16">
        <f>1121021.26-V61</f>
        <v>466540.11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170033.59000000003</v>
      </c>
      <c r="M64" s="16">
        <v>169574.96000000002</v>
      </c>
      <c r="N64" s="26"/>
      <c r="O64" s="26"/>
      <c r="P64" s="26"/>
      <c r="Q64" s="26"/>
      <c r="R64" s="26"/>
      <c r="S64" s="26"/>
      <c r="T64" s="26"/>
      <c r="U64" s="26"/>
      <c r="V64" s="16">
        <v>179408.91</v>
      </c>
      <c r="W64" s="16">
        <f>340871.66-V64</f>
        <v>161462.74999999997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777165</v>
      </c>
      <c r="M65" s="16">
        <v>1812652</v>
      </c>
      <c r="N65" s="26"/>
      <c r="O65" s="26"/>
      <c r="P65" s="26"/>
      <c r="Q65" s="26"/>
      <c r="R65" s="26"/>
      <c r="S65" s="26"/>
      <c r="T65" s="26"/>
      <c r="U65" s="26"/>
      <c r="V65" s="16">
        <v>379498</v>
      </c>
      <c r="W65" s="16">
        <f>1271468-V65</f>
        <v>891970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3543.3399999999992</v>
      </c>
      <c r="M67" s="16">
        <v>2761.6300000000015</v>
      </c>
      <c r="N67" s="26"/>
      <c r="O67" s="26"/>
      <c r="P67" s="26"/>
      <c r="Q67" s="26"/>
      <c r="R67" s="26"/>
      <c r="S67" s="26"/>
      <c r="T67" s="26"/>
      <c r="U67" s="26"/>
      <c r="V67" s="16">
        <v>4371.74</v>
      </c>
      <c r="W67" s="16">
        <f>5290.13-V67</f>
        <v>918.39000000000033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19668.350000000002</v>
      </c>
      <c r="M68" s="16">
        <v>26816.169999999987</v>
      </c>
      <c r="N68" s="26"/>
      <c r="O68" s="26"/>
      <c r="P68" s="26"/>
      <c r="Q68" s="26"/>
      <c r="R68" s="26"/>
      <c r="S68" s="26"/>
      <c r="T68" s="26"/>
      <c r="U68" s="26"/>
      <c r="V68" s="16">
        <v>27653.88</v>
      </c>
      <c r="W68" s="16">
        <f>55307.76-V68</f>
        <v>27653.88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150634.10999999999</v>
      </c>
      <c r="M69" s="16">
        <v>138232.71</v>
      </c>
      <c r="N69" s="26"/>
      <c r="O69" s="26"/>
      <c r="P69" s="26"/>
      <c r="Q69" s="26"/>
      <c r="R69" s="26"/>
      <c r="S69" s="26"/>
      <c r="T69" s="26"/>
      <c r="U69" s="26"/>
      <c r="V69" s="16">
        <v>169810.67</v>
      </c>
      <c r="W69" s="16">
        <f>322646.57-V69</f>
        <v>152835.9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37832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124051.37999999999</v>
      </c>
      <c r="M71" s="16">
        <v>121299.22</v>
      </c>
      <c r="N71" s="26"/>
      <c r="O71" s="26"/>
      <c r="P71" s="26"/>
      <c r="Q71" s="26"/>
      <c r="R71" s="26"/>
      <c r="S71" s="26"/>
      <c r="T71" s="26"/>
      <c r="U71" s="26"/>
      <c r="V71" s="16">
        <v>139130.53</v>
      </c>
      <c r="W71" s="16">
        <f>272323.04-V71</f>
        <v>133192.50999999998</v>
      </c>
      <c r="X71" s="26"/>
      <c r="Y71" s="26"/>
      <c r="Z71" s="26"/>
      <c r="AA71" s="26"/>
      <c r="AB71" s="26"/>
      <c r="AC71" s="26"/>
      <c r="AD71" s="26"/>
      <c r="AE71" s="26"/>
      <c r="AF71" s="44" t="s">
        <v>109</v>
      </c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171780.45</v>
      </c>
      <c r="M72" s="16">
        <v>272967.40000000002</v>
      </c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9725353.5800000001</v>
      </c>
      <c r="M73" s="16">
        <v>926991.4299999997</v>
      </c>
      <c r="N73" s="26"/>
      <c r="O73" s="26"/>
      <c r="P73" s="26"/>
      <c r="Q73" s="26"/>
      <c r="R73" s="26"/>
      <c r="S73" s="26"/>
      <c r="T73" s="26"/>
      <c r="U73" s="26"/>
      <c r="V73" s="16">
        <v>343250</v>
      </c>
      <c r="W73" s="16">
        <f>2692014-V73</f>
        <v>2348764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4147896</v>
      </c>
      <c r="M77" s="23">
        <v>4147893</v>
      </c>
      <c r="N77" s="22"/>
      <c r="O77" s="22"/>
      <c r="P77" s="22"/>
      <c r="Q77" s="22"/>
      <c r="R77" s="22"/>
      <c r="S77" s="22"/>
      <c r="T77" s="22"/>
      <c r="U77" s="22"/>
      <c r="V77" s="23">
        <v>6149706</v>
      </c>
      <c r="W77" s="23">
        <f>12299412-V77</f>
        <v>6149706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3974520</v>
      </c>
      <c r="M78" s="16">
        <v>7949846</v>
      </c>
      <c r="N78" s="26"/>
      <c r="O78" s="26"/>
      <c r="P78" s="26"/>
      <c r="Q78" s="26"/>
      <c r="R78" s="26"/>
      <c r="S78" s="26"/>
      <c r="T78" s="26"/>
      <c r="U78" s="26"/>
      <c r="V78" s="16">
        <v>5836275</v>
      </c>
      <c r="W78" s="16">
        <f>11672550-V78</f>
        <v>5836275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10864018.25</v>
      </c>
      <c r="M82" s="16">
        <v>23297364.66</v>
      </c>
      <c r="N82" s="26"/>
      <c r="O82" s="26"/>
      <c r="P82" s="26"/>
      <c r="Q82" s="26"/>
      <c r="R82" s="26"/>
      <c r="S82" s="26"/>
      <c r="T82" s="26"/>
      <c r="U82" s="26"/>
      <c r="V82" s="16">
        <v>15437193.26</v>
      </c>
      <c r="W82" s="16">
        <f>16246465.02-V82</f>
        <v>809271.75999999978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[GUANAJUATO_TARIMORO_2021_1S1.xlsx]Catálogos!#REF!</xm:f>
          </x14:formula1>
          <xm:sqref>K12:K36</xm:sqref>
        </x14:dataValidation>
        <x14:dataValidation type="list" allowBlank="1" showInputMessage="1" showErrorMessage="1">
          <x14:formula1>
            <xm:f>[GUANAJUATO_TARIMORO_2021_1S1.xlsx]Catálogos!#REF!</xm:f>
          </x14:formula1>
          <xm:sqref>H12:H36</xm:sqref>
        </x14:dataValidation>
        <x14:dataValidation type="list" allowBlank="1" showInputMessage="1" showErrorMessage="1">
          <x14:formula1>
            <xm:f>[GUANAJUATO_TARIMORO_2021_1S1.xlsx]Catálogos!#REF!</xm:f>
          </x14:formula1>
          <xm:sqref>G12:G36</xm:sqref>
        </x14:dataValidation>
        <x14:dataValidation type="list" allowBlank="1" showInputMessage="1" showErrorMessage="1">
          <x14:formula1>
            <xm:f>[GUANAJUATO_TARIMORO_2021_1S1.xlsx]Catálogos!#REF!</xm:f>
          </x14:formula1>
          <xm:sqref>E12:E36</xm:sqref>
        </x14:dataValidation>
        <x14:dataValidation type="list" allowBlank="1" showInputMessage="1" showErrorMessage="1">
          <x14:formula1>
            <xm:f>[GUANAJUATO_TARIMORO_2021_1S1.xlsx]Catálogos!#REF!</xm:f>
          </x14:formula1>
          <xm:sqref>D26:D36</xm:sqref>
        </x14:dataValidation>
        <x14:dataValidation type="list" allowBlank="1" showInputMessage="1" showErrorMessage="1">
          <x14:formula1>
            <xm:f>[GUANAJUATO_TARIMORO_2021_1S1.xlsx]Catálogos!#REF!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2021-09-21T18:12:13Z</dcterms:modified>
</cp:coreProperties>
</file>