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erika_cardenas\Desktop\1S-2021_Mpios\A publicarse\"/>
    </mc:Choice>
  </mc:AlternateContent>
  <workbookProtection workbookAlgorithmName="SHA-512" workbookHashValue="Enh7810umz4lu51wM5s79QYQRNfkylAuhzhFUun0CfG7YaJfgCzBoFZ1ETKJE//Pwc7cIl6Tn5HHCWDXil9dwA==" workbookSaltValue="nGioTPLvp9E8CjHYkuqxd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4" i="1" l="1"/>
  <c r="V74" i="1"/>
  <c r="W72" i="1"/>
  <c r="V72" i="1"/>
  <c r="M72" i="1"/>
  <c r="L72" i="1"/>
</calcChain>
</file>

<file path=xl/sharedStrings.xml><?xml version="1.0" encoding="utf-8"?>
<sst xmlns="http://schemas.openxmlformats.org/spreadsheetml/2006/main" count="185" uniqueCount="113">
  <si>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</si>
  <si>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</si>
  <si>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</si>
  <si>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</si>
  <si>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</si>
  <si>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</si>
  <si>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</si>
  <si>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</si>
  <si>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</si>
  <si>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</si>
  <si>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</si>
  <si>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</si>
  <si>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</si>
  <si>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</si>
  <si>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</si>
  <si>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</si>
  <si>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</si>
  <si>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</si>
  <si>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</si>
  <si>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</si>
  <si>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</si>
  <si>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</si>
  <si>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</si>
  <si>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</si>
  <si>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</si>
  <si>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</si>
  <si>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</si>
  <si>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</si>
  <si>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</si>
  <si>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</si>
  <si>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</si>
  <si>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</si>
  <si>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</si>
  <si>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</si>
  <si>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</si>
  <si>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</si>
  <si>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</si>
  <si>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</si>
  <si>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</si>
  <si>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</si>
  <si>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</si>
  <si>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</si>
  <si>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</si>
  <si>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</si>
  <si>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</si>
  <si>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</si>
  <si>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</si>
  <si>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</si>
  <si>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</si>
  <si>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</si>
  <si>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</si>
  <si>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</si>
  <si>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</si>
  <si>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</si>
  <si>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</si>
  <si>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</si>
  <si>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</si>
  <si>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</si>
  <si>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</si>
  <si>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</si>
  <si>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</si>
  <si>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</si>
  <si>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</si>
  <si>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</si>
  <si>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</si>
  <si>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</si>
  <si>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</si>
  <si>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</si>
  <si>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</si>
  <si>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</si>
  <si>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</si>
  <si>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</si>
  <si>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</si>
  <si>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</si>
  <si>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</si>
  <si>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</si>
  <si>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</si>
  <si>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</si>
  <si>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</si>
  <si>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</si>
  <si>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</si>
  <si>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</si>
  <si>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</si>
  <si>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</si>
  <si>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</si>
  <si>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</si>
  <si>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</si>
  <si>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</si>
  <si>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</si>
  <si>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</si>
  <si>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</si>
  <si>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</si>
  <si>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</si>
  <si>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</si>
  <si>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</si>
  <si>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</si>
  <si>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</si>
  <si>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</si>
  <si>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</si>
  <si>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N.A.</t>
  </si>
  <si>
    <t>Jalisco</t>
  </si>
  <si>
    <t>Juanacatlán</t>
  </si>
  <si>
    <t>https://juanacatlan.gob.mx/transparencia_docs/articulo_8/5/N/2020/Corte%20Semestral%202020.pdf</t>
  </si>
  <si>
    <t>Bansí</t>
  </si>
  <si>
    <t>P14-1112179</t>
  </si>
  <si>
    <t>Municipio de Juanacatlan</t>
  </si>
  <si>
    <t>Arrendador</t>
  </si>
  <si>
    <t>ESTE CREDITO SE GENERO EN LA ADMINISTRACION ANTERIOR, ESTA ADMINISTRACION FUE PERSONALMENTE A CREDITO REAL A SOLICITAR INFORMES DEL MISMO Y NUNCA SE NOS DIO INFORMACION Y A RAIZ DE ESTO SE LES DEJO DE PAGAR EN AGOSTO DE 2017 HASTA QUE SE NOS ACLARE. Es arrendamiento</t>
  </si>
  <si>
    <t>Interacciones</t>
  </si>
  <si>
    <t>ESTE ES UN CREDITO A CORTO PLAZO EL CUAL NO ESTA REGISTRADO ANTE LA SHCP YA QUE SE LIQUIDO EN EL MES DE ENERO DE 2018</t>
  </si>
  <si>
    <t>son recursos de libre disponsicion (ajuste de fondo general 1er trimestre $148,145.69, 2do trimestre $47,297.31) (ajuste de imp. Esp. Sobre producto y servicio, 1er trimestre $-5,986.87, 2do trimestre$8,425.52) (fondo de fomento municipal 70% remanente 1er trimestre $917,711.32, 2do $862,,541.73.) (ajuste f. fondo municipal 70%remanente,1er trimestre$19,667.21 2do trimestre $280.68) (fondo de fomento municipal 30%remenente 1er trimestre $774,334.69)  (fondo de fisc. al 40% y 60% 1er trimestre $83,279.76 2do trimestre $111,626.76 .)</t>
  </si>
  <si>
    <t>son omologaciones salariales con recursos estatales no estiquetados</t>
  </si>
  <si>
    <t xml:space="preserve">ing. Estatal 2% nomina y ing. Estatal 3% s/hospedaje y Incentivos de la recaudacion art126 ISR  (1er trimestre 2% nomina $244,382.40 y de 3% Hospedaje $95.00, incentivos de la recaudacion $26,525.33 (2do trimestre 2% nomina $226,413.20  y de 3% hospedaje $313.00, incentivos de la recaudacion $106,047.73),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</si>
</sst>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_cardenas/Desktop/1S-2021_Mpios/Final/Jalisco/JALISCO_JUANACATLAN_2021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99</v>
      </c>
      <c r="I12" s="38" t="s">
        <v>105</v>
      </c>
      <c r="J12" s="39">
        <v>8500000</v>
      </c>
      <c r="K12" s="38" t="s">
        <v>94</v>
      </c>
      <c r="L12" s="39">
        <v>2394000</v>
      </c>
      <c r="M12" s="39">
        <v>2094000</v>
      </c>
      <c r="N12" s="39">
        <v>0</v>
      </c>
      <c r="O12" s="39">
        <v>0</v>
      </c>
      <c r="P12" s="39"/>
      <c r="Q12" s="39"/>
      <c r="R12" s="39"/>
      <c r="S12" s="39"/>
      <c r="T12" s="39"/>
      <c r="U12" s="39"/>
      <c r="V12" s="39">
        <v>1794000</v>
      </c>
      <c r="W12" s="39">
        <v>1494000</v>
      </c>
      <c r="X12" s="39">
        <v>300000</v>
      </c>
      <c r="Y12" s="39">
        <v>300000</v>
      </c>
      <c r="Z12" s="39">
        <v>52055.02</v>
      </c>
      <c r="AA12" s="39">
        <v>44548.98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106</v>
      </c>
      <c r="F13" s="40"/>
      <c r="G13" s="40" t="s">
        <v>24</v>
      </c>
      <c r="H13" s="40" t="s">
        <v>99</v>
      </c>
      <c r="I13" s="40" t="s">
        <v>105</v>
      </c>
      <c r="J13" s="41">
        <v>2000000</v>
      </c>
      <c r="K13" s="40" t="s">
        <v>94</v>
      </c>
      <c r="L13" s="41">
        <v>875000.18</v>
      </c>
      <c r="M13" s="41">
        <v>875000.18</v>
      </c>
      <c r="N13" s="41">
        <v>0</v>
      </c>
      <c r="O13" s="41">
        <v>0</v>
      </c>
      <c r="P13" s="41"/>
      <c r="Q13" s="41"/>
      <c r="R13" s="41"/>
      <c r="S13" s="41"/>
      <c r="T13" s="41"/>
      <c r="U13" s="41"/>
      <c r="V13" s="41">
        <v>0</v>
      </c>
      <c r="W13" s="41">
        <v>0</v>
      </c>
      <c r="X13" s="41"/>
      <c r="Y13" s="41"/>
      <c r="Z13" s="41"/>
      <c r="AA13" s="41"/>
      <c r="AB13" s="41"/>
      <c r="AC13" s="41"/>
      <c r="AD13" s="41"/>
      <c r="AE13" s="41"/>
      <c r="AF13" s="43" t="s">
        <v>107</v>
      </c>
    </row>
    <row r="14" spans="2:32" ht="30" customHeight="1" x14ac:dyDescent="0.45">
      <c r="B14" s="13"/>
      <c r="C14" s="14"/>
      <c r="D14" s="15" t="s">
        <v>93</v>
      </c>
      <c r="E14" s="15" t="s">
        <v>108</v>
      </c>
      <c r="F14" s="15"/>
      <c r="G14" s="15" t="s">
        <v>24</v>
      </c>
      <c r="H14" s="15" t="s">
        <v>99</v>
      </c>
      <c r="I14" s="15" t="s">
        <v>105</v>
      </c>
      <c r="J14" s="16">
        <v>3485376.17</v>
      </c>
      <c r="K14" s="15" t="s">
        <v>94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v>0</v>
      </c>
      <c r="W14" s="16">
        <v>0</v>
      </c>
      <c r="X14" s="16"/>
      <c r="Y14" s="16"/>
      <c r="Z14" s="16"/>
      <c r="AA14" s="16"/>
      <c r="AB14" s="16"/>
      <c r="AC14" s="16"/>
      <c r="AD14" s="16"/>
      <c r="AE14" s="16"/>
      <c r="AF14" s="44" t="s">
        <v>109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4385125.7</v>
      </c>
      <c r="M37" s="23">
        <v>5843460.54</v>
      </c>
      <c r="N37" s="22"/>
      <c r="O37" s="22"/>
      <c r="P37" s="22"/>
      <c r="Q37" s="22"/>
      <c r="R37" s="22"/>
      <c r="S37" s="22"/>
      <c r="T37" s="22"/>
      <c r="U37" s="22"/>
      <c r="V37" s="23">
        <v>2184179.2000000002</v>
      </c>
      <c r="W37" s="23">
        <v>2169552.25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101227.95</v>
      </c>
      <c r="M46" s="23">
        <v>104193.21</v>
      </c>
      <c r="N46" s="29"/>
      <c r="O46" s="29"/>
      <c r="P46" s="29"/>
      <c r="Q46" s="29"/>
      <c r="R46" s="29"/>
      <c r="S46" s="29"/>
      <c r="T46" s="29"/>
      <c r="U46" s="29"/>
      <c r="V46" s="23">
        <v>380083.32</v>
      </c>
      <c r="W46" s="23">
        <v>444362.46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8635493.7300000004</v>
      </c>
      <c r="M47" s="16">
        <v>6169429.5199999996</v>
      </c>
      <c r="N47" s="26"/>
      <c r="O47" s="26"/>
      <c r="P47" s="26"/>
      <c r="Q47" s="26"/>
      <c r="R47" s="26"/>
      <c r="S47" s="26"/>
      <c r="T47" s="26"/>
      <c r="U47" s="26"/>
      <c r="V47" s="16">
        <v>15448546.029999999</v>
      </c>
      <c r="W47" s="16">
        <v>17179394.420000002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1255070.55</v>
      </c>
      <c r="M49" s="23">
        <v>1125933.42</v>
      </c>
      <c r="N49" s="29"/>
      <c r="O49" s="29"/>
      <c r="P49" s="29"/>
      <c r="Q49" s="29"/>
      <c r="R49" s="29"/>
      <c r="S49" s="29"/>
      <c r="T49" s="29"/>
      <c r="U49" s="29"/>
      <c r="V49" s="23">
        <v>4355513.49</v>
      </c>
      <c r="W49" s="23">
        <v>1262652.73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1023907.08</v>
      </c>
      <c r="M52" s="16">
        <v>840048.95</v>
      </c>
      <c r="N52" s="26"/>
      <c r="O52" s="26"/>
      <c r="P52" s="26"/>
      <c r="Q52" s="26"/>
      <c r="R52" s="26"/>
      <c r="S52" s="26"/>
      <c r="T52" s="26"/>
      <c r="U52" s="26"/>
      <c r="V52" s="16">
        <v>4830338.87</v>
      </c>
      <c r="W52" s="16">
        <v>1135630.8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67474.5</v>
      </c>
      <c r="M53" s="16">
        <v>84435.88</v>
      </c>
      <c r="N53" s="26"/>
      <c r="O53" s="26"/>
      <c r="P53" s="26"/>
      <c r="Q53" s="26"/>
      <c r="R53" s="26"/>
      <c r="S53" s="26"/>
      <c r="T53" s="26"/>
      <c r="U53" s="26"/>
      <c r="V53" s="16">
        <v>348677.65</v>
      </c>
      <c r="W53" s="16">
        <v>99250.77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3761</v>
      </c>
      <c r="M54" s="16">
        <v>2001.5</v>
      </c>
      <c r="N54" s="26"/>
      <c r="O54" s="26"/>
      <c r="P54" s="26"/>
      <c r="Q54" s="26"/>
      <c r="R54" s="26"/>
      <c r="S54" s="26"/>
      <c r="T54" s="26"/>
      <c r="U54" s="26"/>
      <c r="V54" s="16">
        <v>20077.849999999999</v>
      </c>
      <c r="W54" s="16">
        <v>1017.88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4112105.53</v>
      </c>
      <c r="M56" s="16">
        <v>4331455.5599999996</v>
      </c>
      <c r="N56" s="26"/>
      <c r="O56" s="26"/>
      <c r="P56" s="26"/>
      <c r="Q56" s="26"/>
      <c r="R56" s="26"/>
      <c r="S56" s="26"/>
      <c r="T56" s="26"/>
      <c r="U56" s="26"/>
      <c r="V56" s="16">
        <v>5173167.29</v>
      </c>
      <c r="W56" s="16">
        <v>5429673.7000000002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97733.14</v>
      </c>
      <c r="M58" s="16">
        <v>158447.04999999999</v>
      </c>
      <c r="N58" s="26"/>
      <c r="O58" s="26"/>
      <c r="P58" s="26"/>
      <c r="Q58" s="26"/>
      <c r="R58" s="26"/>
      <c r="S58" s="26"/>
      <c r="T58" s="26"/>
      <c r="U58" s="26"/>
      <c r="V58" s="16">
        <v>83022.39</v>
      </c>
      <c r="W58" s="16">
        <v>98454.14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99712.55</v>
      </c>
      <c r="M61" s="16">
        <v>150113.59</v>
      </c>
      <c r="N61" s="26"/>
      <c r="O61" s="26"/>
      <c r="P61" s="26"/>
      <c r="Q61" s="26"/>
      <c r="R61" s="26"/>
      <c r="S61" s="26"/>
      <c r="T61" s="26"/>
      <c r="U61" s="26"/>
      <c r="V61" s="16">
        <v>185721.01</v>
      </c>
      <c r="W61" s="16">
        <v>103449.14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172451.25</v>
      </c>
      <c r="M64" s="16">
        <v>178738.54</v>
      </c>
      <c r="N64" s="26"/>
      <c r="O64" s="26"/>
      <c r="P64" s="26"/>
      <c r="Q64" s="26"/>
      <c r="R64" s="26"/>
      <c r="S64" s="26"/>
      <c r="T64" s="26"/>
      <c r="U64" s="26"/>
      <c r="V64" s="16">
        <v>176007.63</v>
      </c>
      <c r="W64" s="16">
        <v>173568.47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942529</v>
      </c>
      <c r="M65" s="16">
        <v>277291.61</v>
      </c>
      <c r="N65" s="26"/>
      <c r="O65" s="26"/>
      <c r="P65" s="26"/>
      <c r="Q65" s="26"/>
      <c r="R65" s="26"/>
      <c r="S65" s="26"/>
      <c r="T65" s="26"/>
      <c r="U65" s="26"/>
      <c r="V65" s="16">
        <v>1239807.76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3081856.44</v>
      </c>
      <c r="M66" s="16">
        <v>3964944.44</v>
      </c>
      <c r="N66" s="26"/>
      <c r="O66" s="26"/>
      <c r="P66" s="26"/>
      <c r="Q66" s="26"/>
      <c r="R66" s="26"/>
      <c r="S66" s="26"/>
      <c r="T66" s="26"/>
      <c r="U66" s="26"/>
      <c r="V66" s="16">
        <v>67300.61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153.28</v>
      </c>
      <c r="M67" s="16">
        <v>256.74</v>
      </c>
      <c r="N67" s="26"/>
      <c r="O67" s="26"/>
      <c r="P67" s="26"/>
      <c r="Q67" s="26"/>
      <c r="R67" s="26"/>
      <c r="S67" s="26"/>
      <c r="T67" s="26"/>
      <c r="U67" s="26"/>
      <c r="V67" s="16">
        <v>350.36</v>
      </c>
      <c r="W67" s="16">
        <v>82.97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26968.29</v>
      </c>
      <c r="M68" s="16">
        <v>26968.29</v>
      </c>
      <c r="N68" s="26"/>
      <c r="O68" s="26"/>
      <c r="P68" s="26"/>
      <c r="Q68" s="26"/>
      <c r="R68" s="26"/>
      <c r="S68" s="26"/>
      <c r="T68" s="26"/>
      <c r="U68" s="26"/>
      <c r="V68" s="16">
        <v>25459.47</v>
      </c>
      <c r="W68" s="16">
        <v>25459.47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71464.09</v>
      </c>
      <c r="M69" s="16">
        <v>119588.86</v>
      </c>
      <c r="N69" s="26"/>
      <c r="O69" s="26"/>
      <c r="P69" s="26"/>
      <c r="Q69" s="26"/>
      <c r="R69" s="26"/>
      <c r="S69" s="26"/>
      <c r="T69" s="26"/>
      <c r="U69" s="26"/>
      <c r="V69" s="16">
        <v>135221.34</v>
      </c>
      <c r="W69" s="16">
        <v>139151.56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f>37065.52-17181.6+657479.03+7711.59+1322256.89+1740.33+80347.64</f>
        <v>2089419.4</v>
      </c>
      <c r="M72" s="16">
        <f>-19753.57+6812.55+836458.11-1015.2+2198217.66-18070.53+549.41+108651.44</f>
        <v>3111849.8700000006</v>
      </c>
      <c r="N72" s="26"/>
      <c r="O72" s="26"/>
      <c r="P72" s="26"/>
      <c r="Q72" s="26"/>
      <c r="R72" s="26"/>
      <c r="S72" s="26"/>
      <c r="T72" s="26"/>
      <c r="U72" s="26"/>
      <c r="V72" s="16">
        <f>148145.69-5986.87+917711.32+19667.21+774334.69+83279.89</f>
        <v>1937151.9299999997</v>
      </c>
      <c r="W72" s="16">
        <f>47297.31+8425.52+862541.73+280.68+111626.76</f>
        <v>1030172</v>
      </c>
      <c r="X72" s="26"/>
      <c r="Y72" s="26"/>
      <c r="Z72" s="26"/>
      <c r="AA72" s="26"/>
      <c r="AB72" s="26"/>
      <c r="AC72" s="26"/>
      <c r="AD72" s="26"/>
      <c r="AE72" s="26"/>
      <c r="AF72" s="44" t="s">
        <v>110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1553829.6</v>
      </c>
      <c r="M73" s="16">
        <v>1553829.6</v>
      </c>
      <c r="N73" s="26"/>
      <c r="O73" s="26"/>
      <c r="P73" s="26"/>
      <c r="Q73" s="26"/>
      <c r="R73" s="26"/>
      <c r="S73" s="26"/>
      <c r="T73" s="26"/>
      <c r="U73" s="26"/>
      <c r="V73" s="16">
        <v>1589023.42</v>
      </c>
      <c r="W73" s="16">
        <v>1576748.44</v>
      </c>
      <c r="X73" s="26"/>
      <c r="Y73" s="26"/>
      <c r="Z73" s="26"/>
      <c r="AA73" s="26"/>
      <c r="AB73" s="26"/>
      <c r="AC73" s="26"/>
      <c r="AD73" s="26"/>
      <c r="AE73" s="26"/>
      <c r="AF73" s="44" t="s">
        <v>111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170947.8</v>
      </c>
      <c r="M74" s="16">
        <v>209701.6</v>
      </c>
      <c r="N74" s="26"/>
      <c r="O74" s="26"/>
      <c r="P74" s="26"/>
      <c r="Q74" s="26"/>
      <c r="R74" s="26"/>
      <c r="S74" s="26"/>
      <c r="T74" s="26"/>
      <c r="U74" s="26"/>
      <c r="V74" s="16">
        <f>244382.4+95+26525.33</f>
        <v>271002.73</v>
      </c>
      <c r="W74" s="16">
        <f>226413.2+313+106047.73</f>
        <v>332773.93</v>
      </c>
      <c r="X74" s="26"/>
      <c r="Y74" s="26"/>
      <c r="Z74" s="26"/>
      <c r="AA74" s="26"/>
      <c r="AB74" s="26"/>
      <c r="AC74" s="26"/>
      <c r="AD74" s="26"/>
      <c r="AE74" s="26"/>
      <c r="AF74" s="44" t="s">
        <v>112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970227.17</v>
      </c>
      <c r="M77" s="23">
        <v>323307.8</v>
      </c>
      <c r="N77" s="22"/>
      <c r="O77" s="22"/>
      <c r="P77" s="22"/>
      <c r="Q77" s="22"/>
      <c r="R77" s="22"/>
      <c r="S77" s="22"/>
      <c r="T77" s="22"/>
      <c r="U77" s="22"/>
      <c r="V77" s="23">
        <v>951671.96</v>
      </c>
      <c r="W77" s="23">
        <v>951530.97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3223748.48</v>
      </c>
      <c r="M78" s="16">
        <v>3222730.54</v>
      </c>
      <c r="N78" s="26"/>
      <c r="O78" s="26"/>
      <c r="P78" s="26"/>
      <c r="Q78" s="26"/>
      <c r="R78" s="26"/>
      <c r="S78" s="26"/>
      <c r="T78" s="26"/>
      <c r="U78" s="26"/>
      <c r="V78" s="16">
        <v>5138573.6399999997</v>
      </c>
      <c r="W78" s="16">
        <v>5137625.79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[JALISCO_JUANACATLAN_2021_1S..xlsx]Catálogos!#REF!</xm:f>
          </x14:formula1>
          <xm:sqref>K12:K36</xm:sqref>
        </x14:dataValidation>
        <x14:dataValidation type="list" allowBlank="1" showInputMessage="1" showErrorMessage="1">
          <x14:formula1>
            <xm:f>[JALISCO_JUANACATLAN_2021_1S..xlsx]Catálogos!#REF!</xm:f>
          </x14:formula1>
          <xm:sqref>H12:H36</xm:sqref>
        </x14:dataValidation>
        <x14:dataValidation type="list" allowBlank="1" showInputMessage="1" showErrorMessage="1">
          <x14:formula1>
            <xm:f>[JALISCO_JUANACATLAN_2021_1S..xlsx]Catálogos!#REF!</xm:f>
          </x14:formula1>
          <xm:sqref>G12:G36</xm:sqref>
        </x14:dataValidation>
        <x14:dataValidation type="list" allowBlank="1" showInputMessage="1" showErrorMessage="1">
          <x14:formula1>
            <xm:f>[JALISCO_JUANACATLAN_2021_1S..xlsx]Catálogos!#REF!</xm:f>
          </x14:formula1>
          <xm:sqref>E12:E36</xm:sqref>
        </x14:dataValidation>
        <x14:dataValidation type="list" allowBlank="1" showInputMessage="1" showErrorMessage="1">
          <x14:formula1>
            <xm:f>[JALISCO_JUANACATLAN_2021_1S..xlsx]Catálogos!#REF!</xm:f>
          </x14:formula1>
          <xm:sqref>D26:D36</xm:sqref>
        </x14:dataValidation>
        <x14:dataValidation type="list" allowBlank="1" showInputMessage="1" showErrorMessage="1">
          <x14:formula1>
            <xm:f>[JALISCO_JUANACATLAN_2021_1S..xlsx]Catálogos!#REF!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2021-07-13T17:28:01Z</dcterms:created>
  <dcterms:modified xsi:type="dcterms:W3CDTF">2021-09-27T03:01:30Z</dcterms:modified>
</cp:coreProperties>
</file>