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Tabasco\"/>
    </mc:Choice>
  </mc:AlternateContent>
  <workbookProtection workbookAlgorithmName="SHA-512" workbookHashValue="i0qqt0m8eu/ljuivH+I1s+X0GB5PbFxQzDyal7VjtInHbSlwHeWH2POWjPu4CW3PGKRzIebFnGQVnH2yUMVq0A==" workbookSaltValue="Yqf6030UVad+sZYNMslk6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3" i="1" l="1"/>
  <c r="W78" i="1"/>
  <c r="W77" i="1"/>
  <c r="W75" i="1"/>
  <c r="W73" i="1"/>
  <c r="W71" i="1"/>
  <c r="W65" i="1"/>
  <c r="W59" i="1"/>
  <c r="W56" i="1"/>
  <c r="W54" i="1"/>
  <c r="W53" i="1"/>
  <c r="W52" i="1"/>
  <c r="W49" i="1"/>
</calcChain>
</file>

<file path=xl/sharedStrings.xml><?xml version="1.0" encoding="utf-8"?>
<sst xmlns="http://schemas.openxmlformats.org/spreadsheetml/2006/main" count="183" uniqueCount="115">
  <si>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</si>
  <si>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</si>
  <si>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</si>
  <si>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</si>
  <si>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</si>
  <si>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</si>
  <si>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</si>
  <si>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</si>
  <si>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</si>
  <si>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</si>
  <si>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</si>
  <si>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</si>
  <si>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</si>
  <si>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</si>
  <si>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</si>
  <si>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</si>
  <si>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</si>
  <si>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</si>
  <si>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</si>
  <si>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</si>
  <si>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</si>
  <si>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</si>
  <si>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</si>
  <si>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</si>
  <si>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</si>
  <si>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</si>
  <si>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</si>
  <si>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</si>
  <si>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</si>
  <si>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</si>
  <si>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</si>
  <si>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</si>
  <si>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</si>
  <si>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</si>
  <si>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</si>
  <si>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</si>
  <si>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</si>
  <si>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</si>
  <si>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</si>
  <si>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</si>
  <si>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</si>
  <si>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</si>
  <si>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</si>
  <si>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</si>
  <si>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</si>
  <si>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</si>
  <si>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</si>
  <si>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</si>
  <si>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</si>
  <si>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</si>
  <si>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</si>
  <si>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</si>
  <si>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</si>
  <si>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</si>
  <si>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</si>
  <si>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</si>
  <si>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</si>
  <si>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</si>
  <si>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</si>
  <si>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</si>
  <si>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</si>
  <si>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</si>
  <si>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</si>
  <si>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</si>
  <si>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</si>
  <si>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</si>
  <si>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</si>
  <si>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</si>
  <si>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</si>
  <si>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</si>
  <si>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</si>
  <si>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</si>
  <si>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</si>
  <si>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</si>
  <si>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</si>
  <si>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</si>
  <si>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</si>
  <si>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</si>
  <si>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</si>
  <si>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</si>
  <si>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</si>
  <si>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</si>
  <si>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</si>
  <si>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</si>
  <si>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</si>
  <si>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</si>
  <si>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</si>
  <si>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</si>
  <si>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</si>
  <si>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</si>
  <si>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</si>
  <si>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</si>
  <si>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</si>
  <si>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</si>
  <si>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</si>
  <si>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</si>
  <si>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</si>
  <si>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</si>
  <si>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</si>
  <si>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</si>
  <si>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</si>
  <si>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Comalcalco</t>
  </si>
  <si>
    <t>http://www.transparencia.comalcalco.gob.mx/sitio/consultar</t>
  </si>
  <si>
    <t>http://www.comalcalco.gob.mx/sitio/programacion</t>
  </si>
  <si>
    <t>ND</t>
  </si>
  <si>
    <t>COMALCALCO</t>
  </si>
  <si>
    <t>La último disposicion financiera e inicio del pago de la deuda fue en el mes de mayo de 2020.</t>
  </si>
  <si>
    <t>Afirme</t>
  </si>
  <si>
    <t>Pendiente</t>
  </si>
  <si>
    <t>La disposicipon financiera de este empréstito fue de marzo a junio de 2021.</t>
  </si>
  <si>
    <t>Crédito de Corto Plazo</t>
  </si>
  <si>
    <t>Interacciones</t>
  </si>
  <si>
    <t>Ingresos Locales / Participaciones</t>
  </si>
  <si>
    <t>Municipio de Comalcalco</t>
  </si>
  <si>
    <t>EL Municipio de Comalcalco, durante el Ejercicio Fiscal 2021 NO ha adquirido Deuda Pública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</si>
</sst>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Tabaco/TABASCO_COMALCAL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X17" sqref="A17:X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68400000</v>
      </c>
      <c r="K12" s="38" t="s">
        <v>95</v>
      </c>
      <c r="L12" s="39">
        <v>62064335</v>
      </c>
      <c r="M12" s="39">
        <v>58264477</v>
      </c>
      <c r="N12" s="39">
        <v>3377651</v>
      </c>
      <c r="O12" s="39">
        <v>3377651</v>
      </c>
      <c r="P12" s="39">
        <v>963634.75</v>
      </c>
      <c r="Q12" s="39">
        <v>963634.75</v>
      </c>
      <c r="R12" s="39">
        <v>0</v>
      </c>
      <c r="S12" s="39">
        <v>0</v>
      </c>
      <c r="T12" s="39">
        <v>0</v>
      </c>
      <c r="U12" s="39">
        <v>0</v>
      </c>
      <c r="V12" s="39">
        <v>58264477</v>
      </c>
      <c r="W12" s="39">
        <v>50664763</v>
      </c>
      <c r="X12" s="39">
        <v>3799857</v>
      </c>
      <c r="Y12" s="39">
        <v>3799857</v>
      </c>
      <c r="Z12" s="39">
        <v>769921</v>
      </c>
      <c r="AA12" s="39">
        <v>729160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/>
      <c r="I13" s="40" t="s">
        <v>105</v>
      </c>
      <c r="J13" s="41">
        <v>69600000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27691845</v>
      </c>
      <c r="W13" s="41">
        <v>66417450</v>
      </c>
      <c r="X13" s="41">
        <v>0</v>
      </c>
      <c r="Y13" s="41">
        <v>2812162</v>
      </c>
      <c r="Z13" s="41">
        <v>0</v>
      </c>
      <c r="AA13" s="41">
        <v>1308235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110</v>
      </c>
      <c r="E26" s="18" t="s">
        <v>111</v>
      </c>
      <c r="F26" s="18"/>
      <c r="G26" s="18" t="s">
        <v>49</v>
      </c>
      <c r="H26" s="18" t="s">
        <v>112</v>
      </c>
      <c r="I26" s="18" t="s">
        <v>113</v>
      </c>
      <c r="J26" s="19">
        <v>19000000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114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6235473</v>
      </c>
      <c r="M37" s="23">
        <v>135426</v>
      </c>
      <c r="N37" s="22"/>
      <c r="O37" s="22"/>
      <c r="P37" s="22"/>
      <c r="Q37" s="22"/>
      <c r="R37" s="22"/>
      <c r="S37" s="22"/>
      <c r="T37" s="22"/>
      <c r="U37" s="22"/>
      <c r="V37" s="23">
        <v>6731533</v>
      </c>
      <c r="W37" s="23">
        <v>15158476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1326535</v>
      </c>
      <c r="M38" s="16">
        <v>11701463</v>
      </c>
      <c r="N38" s="26"/>
      <c r="O38" s="26"/>
      <c r="P38" s="26"/>
      <c r="Q38" s="26"/>
      <c r="R38" s="26"/>
      <c r="S38" s="26"/>
      <c r="T38" s="26"/>
      <c r="U38" s="26"/>
      <c r="V38" s="16">
        <v>8184467</v>
      </c>
      <c r="W38" s="16">
        <v>2544413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30804</v>
      </c>
      <c r="M44" s="16">
        <v>2849</v>
      </c>
      <c r="N44" s="26"/>
      <c r="O44" s="26"/>
      <c r="P44" s="26"/>
      <c r="Q44" s="26"/>
      <c r="R44" s="26"/>
      <c r="S44" s="26"/>
      <c r="T44" s="26"/>
      <c r="U44" s="26"/>
      <c r="V44" s="16">
        <v>67503</v>
      </c>
      <c r="W44" s="16">
        <v>61163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95406916</v>
      </c>
      <c r="M47" s="16">
        <v>16832940</v>
      </c>
      <c r="N47" s="26"/>
      <c r="O47" s="26"/>
      <c r="P47" s="26"/>
      <c r="Q47" s="26"/>
      <c r="R47" s="26"/>
      <c r="S47" s="26"/>
      <c r="T47" s="26"/>
      <c r="U47" s="26"/>
      <c r="V47" s="16">
        <v>75596137</v>
      </c>
      <c r="W47" s="16">
        <v>32731591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5586165</v>
      </c>
      <c r="M49" s="23">
        <v>5668796</v>
      </c>
      <c r="N49" s="29"/>
      <c r="O49" s="29"/>
      <c r="P49" s="29"/>
      <c r="Q49" s="29"/>
      <c r="R49" s="29"/>
      <c r="S49" s="29"/>
      <c r="T49" s="29"/>
      <c r="U49" s="29"/>
      <c r="V49" s="23">
        <v>9696814</v>
      </c>
      <c r="W49" s="23">
        <f>12941300-V49</f>
        <v>3244486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6107303</v>
      </c>
      <c r="M52" s="16">
        <v>5820017</v>
      </c>
      <c r="N52" s="26"/>
      <c r="O52" s="26"/>
      <c r="P52" s="26"/>
      <c r="Q52" s="26"/>
      <c r="R52" s="26"/>
      <c r="S52" s="26"/>
      <c r="T52" s="26"/>
      <c r="U52" s="26"/>
      <c r="V52" s="16">
        <v>15323041</v>
      </c>
      <c r="W52" s="16">
        <f>22775975-V52</f>
        <v>7452934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755888</v>
      </c>
      <c r="M53" s="16">
        <v>543093</v>
      </c>
      <c r="N53" s="26"/>
      <c r="O53" s="26"/>
      <c r="P53" s="26"/>
      <c r="Q53" s="26"/>
      <c r="R53" s="26"/>
      <c r="S53" s="26"/>
      <c r="T53" s="26"/>
      <c r="U53" s="26"/>
      <c r="V53" s="16">
        <v>66858</v>
      </c>
      <c r="W53" s="16">
        <f>230067-V53</f>
        <v>163209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624950</v>
      </c>
      <c r="M54" s="16">
        <v>3486562</v>
      </c>
      <c r="N54" s="26"/>
      <c r="O54" s="26"/>
      <c r="P54" s="26"/>
      <c r="Q54" s="26"/>
      <c r="R54" s="26"/>
      <c r="S54" s="26"/>
      <c r="T54" s="26"/>
      <c r="U54" s="26"/>
      <c r="V54" s="16">
        <v>1556367</v>
      </c>
      <c r="W54" s="16">
        <f>2514115-V54</f>
        <v>957748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87831705</v>
      </c>
      <c r="M56" s="16">
        <v>89380627</v>
      </c>
      <c r="N56" s="26"/>
      <c r="O56" s="26"/>
      <c r="P56" s="26"/>
      <c r="Q56" s="26"/>
      <c r="R56" s="26"/>
      <c r="S56" s="26"/>
      <c r="T56" s="26"/>
      <c r="U56" s="26"/>
      <c r="V56" s="16">
        <v>107662848</v>
      </c>
      <c r="W56" s="16">
        <f>212009641-V56</f>
        <v>104346793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3631578</v>
      </c>
      <c r="M59" s="16">
        <v>3128396</v>
      </c>
      <c r="N59" s="26"/>
      <c r="O59" s="26"/>
      <c r="P59" s="26"/>
      <c r="Q59" s="26"/>
      <c r="R59" s="26"/>
      <c r="S59" s="26"/>
      <c r="T59" s="26"/>
      <c r="U59" s="26"/>
      <c r="V59" s="16">
        <v>4119224</v>
      </c>
      <c r="W59" s="16">
        <f>8822861-V59</f>
        <v>4703637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375092</v>
      </c>
      <c r="M65" s="16">
        <v>540676</v>
      </c>
      <c r="N65" s="26"/>
      <c r="O65" s="26"/>
      <c r="P65" s="26"/>
      <c r="Q65" s="26"/>
      <c r="R65" s="26"/>
      <c r="S65" s="26"/>
      <c r="T65" s="26"/>
      <c r="U65" s="26"/>
      <c r="V65" s="16">
        <v>2190879</v>
      </c>
      <c r="W65" s="16">
        <f>2616008-V65</f>
        <v>425129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15211779</v>
      </c>
      <c r="M66" s="16">
        <v>11409907</v>
      </c>
      <c r="N66" s="26"/>
      <c r="O66" s="26"/>
      <c r="P66" s="26"/>
      <c r="Q66" s="26"/>
      <c r="R66" s="26"/>
      <c r="S66" s="26"/>
      <c r="T66" s="26"/>
      <c r="U66" s="26"/>
      <c r="V66" s="16">
        <v>659240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145399</v>
      </c>
      <c r="N71" s="26"/>
      <c r="O71" s="26"/>
      <c r="P71" s="26"/>
      <c r="Q71" s="26"/>
      <c r="R71" s="26"/>
      <c r="S71" s="26"/>
      <c r="T71" s="26"/>
      <c r="U71" s="26"/>
      <c r="V71" s="16">
        <v>78192</v>
      </c>
      <c r="W71" s="16">
        <f>125107-V71</f>
        <v>46915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572277</v>
      </c>
      <c r="M73" s="16">
        <v>572277</v>
      </c>
      <c r="N73" s="26"/>
      <c r="O73" s="26"/>
      <c r="P73" s="26"/>
      <c r="Q73" s="26"/>
      <c r="R73" s="26"/>
      <c r="S73" s="26"/>
      <c r="T73" s="26"/>
      <c r="U73" s="26"/>
      <c r="V73" s="16">
        <v>590644</v>
      </c>
      <c r="W73" s="16">
        <f>1191249-V73</f>
        <v>600605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723684</v>
      </c>
      <c r="M75" s="16">
        <v>670579</v>
      </c>
      <c r="N75" s="26"/>
      <c r="O75" s="26"/>
      <c r="P75" s="26"/>
      <c r="Q75" s="26"/>
      <c r="R75" s="26"/>
      <c r="S75" s="26"/>
      <c r="T75" s="26"/>
      <c r="U75" s="26"/>
      <c r="V75" s="16">
        <v>1778162</v>
      </c>
      <c r="W75" s="16">
        <f>2225471-V75</f>
        <v>447309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95269501</v>
      </c>
      <c r="M77" s="23">
        <v>27985384</v>
      </c>
      <c r="N77" s="22"/>
      <c r="O77" s="22"/>
      <c r="P77" s="22"/>
      <c r="Q77" s="22"/>
      <c r="R77" s="22"/>
      <c r="S77" s="22"/>
      <c r="T77" s="22"/>
      <c r="U77" s="22"/>
      <c r="V77" s="23">
        <v>54728451</v>
      </c>
      <c r="W77" s="23">
        <f>109456902-V77</f>
        <v>54728451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47261504</v>
      </c>
      <c r="M78" s="16">
        <v>35752093</v>
      </c>
      <c r="N78" s="26"/>
      <c r="O78" s="26"/>
      <c r="P78" s="26"/>
      <c r="Q78" s="26"/>
      <c r="R78" s="26"/>
      <c r="S78" s="26"/>
      <c r="T78" s="26"/>
      <c r="U78" s="26"/>
      <c r="V78" s="16">
        <v>34968300</v>
      </c>
      <c r="W78" s="16">
        <f>69925575-V78</f>
        <v>34957275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2050193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5701940</v>
      </c>
      <c r="M83" s="16">
        <v>6049698</v>
      </c>
      <c r="N83" s="26"/>
      <c r="O83" s="26"/>
      <c r="P83" s="26"/>
      <c r="Q83" s="26"/>
      <c r="R83" s="26"/>
      <c r="S83" s="26"/>
      <c r="T83" s="26"/>
      <c r="U83" s="26"/>
      <c r="V83" s="16">
        <v>6316707</v>
      </c>
      <c r="W83" s="16">
        <f>12538795-V83</f>
        <v>6222088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1090260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805700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Finales\Tabaco\[TABASCO_COMALCALCO_2021_1S.xlsx]Catálogos'!#REF!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Finales\Tabaco\[TABASCO_COMALCALCO_2021_1S.xlsx]Catálogos'!#REF!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Finales\Tabaco\[TABASCO_COMALCALCO_2021_1S.xlsx]Catálogos'!#REF!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Finales\Tabaco\[TABASCO_COMALCALCO_2021_1S.xlsx]Catálogos'!#REF!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Finales\Tabaco\[TABASCO_COMALCALCO_2021_1S.xlsx]Catálogos'!#REF!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Finales\Tabaco\[TABASCO_COMALCALCO_2021_1S.xlsx]Catálogos'!#REF!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2021-09-24T19:31:19Z</dcterms:modified>
</cp:coreProperties>
</file>