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esktop\FORMATOS PARA PUBLICAR\"/>
    </mc:Choice>
  </mc:AlternateContent>
  <workbookProtection workbookAlgorithmName="SHA-512" workbookHashValue="kD8/nRbf+cqWHnBGpAE1blw/9eUGKDxxBMe328bmHy6S2YJinHaLnJVMAfa10HWudEH3lyujA5nNKHdxyoIaOw==" workbookSaltValue="EhPfCIudeSHOG9HiNGhuTg=="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3" i="1" l="1"/>
  <c r="L83" i="1"/>
  <c r="M82" i="1"/>
  <c r="L82" i="1"/>
  <c r="M78" i="1"/>
  <c r="L78" i="1"/>
  <c r="L77" i="1"/>
  <c r="M77" i="1" s="1"/>
  <c r="L73" i="1"/>
  <c r="M73" i="1" s="1"/>
  <c r="L68" i="1"/>
  <c r="M68" i="1" s="1"/>
  <c r="L64" i="1"/>
  <c r="M64" i="1" s="1"/>
  <c r="L61" i="1"/>
  <c r="M61" i="1" s="1"/>
  <c r="L60" i="1"/>
  <c r="M60" i="1" s="1"/>
  <c r="L58" i="1"/>
  <c r="M58" i="1" s="1"/>
  <c r="L57" i="1"/>
  <c r="M57" i="1" s="1"/>
  <c r="L56" i="1"/>
  <c r="M56" i="1" s="1"/>
  <c r="L54" i="1"/>
  <c r="M54" i="1" s="1"/>
  <c r="L53" i="1"/>
  <c r="M53" i="1" s="1"/>
  <c r="L52" i="1"/>
  <c r="M52" i="1" s="1"/>
  <c r="M49" i="1"/>
  <c r="L49" i="1"/>
</calcChain>
</file>

<file path=xl/sharedStrings.xml><?xml version="1.0" encoding="utf-8"?>
<sst xmlns="http://schemas.openxmlformats.org/spreadsheetml/2006/main" count="179" uniqueCount="113">
  <si>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</si>
  <si>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</si>
  <si>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</si>
  <si>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</si>
  <si>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</si>
  <si>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</si>
  <si>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</si>
  <si>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</si>
  <si>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</si>
  <si>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</si>
  <si>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</si>
  <si>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</si>
  <si>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</si>
  <si>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</si>
  <si>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</si>
  <si>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</si>
  <si>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</si>
  <si>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</si>
  <si>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</si>
  <si>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</si>
  <si>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</si>
  <si>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</si>
  <si>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</si>
  <si>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</si>
  <si>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</si>
  <si>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</si>
  <si>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</si>
  <si>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</si>
  <si>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</si>
  <si>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</si>
  <si>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</si>
  <si>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</si>
  <si>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</si>
  <si>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</si>
  <si>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</si>
  <si>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</si>
  <si>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</si>
  <si>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</si>
  <si>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</si>
  <si>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</si>
  <si>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</si>
  <si>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</si>
  <si>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</si>
  <si>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</si>
  <si>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</si>
  <si>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</si>
  <si>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</si>
  <si>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</si>
  <si>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</si>
  <si>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</si>
  <si>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</si>
  <si>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</si>
  <si>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</si>
  <si>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</si>
  <si>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</si>
  <si>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</si>
  <si>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</si>
  <si>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</si>
  <si>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</si>
  <si>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</si>
  <si>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</si>
  <si>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</si>
  <si>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</si>
  <si>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</si>
  <si>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</si>
  <si>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</si>
  <si>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</si>
  <si>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</si>
  <si>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</si>
  <si>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</si>
  <si>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</si>
  <si>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</si>
  <si>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</si>
  <si>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</si>
  <si>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</si>
  <si>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</si>
  <si>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</si>
  <si>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</si>
  <si>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</si>
  <si>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</si>
  <si>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</si>
  <si>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</si>
  <si>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</si>
  <si>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</si>
  <si>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</si>
  <si>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</si>
  <si>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</si>
  <si>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</si>
  <si>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</si>
  <si>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</si>
  <si>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</si>
  <si>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</si>
  <si>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</si>
  <si>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</si>
  <si>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</si>
  <si>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</si>
  <si>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</si>
  <si>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</si>
  <si>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</si>
  <si>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</si>
  <si>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N.A.</t>
  </si>
  <si>
    <t>Veracruz de Ignacio de la Llave</t>
  </si>
  <si>
    <t>Alto Lucero de Gutiérrez Barrios</t>
  </si>
  <si>
    <t xml:space="preserve">http://www.altolucero.gob.mx/transparencia/informacion-contable-y-presupuestal/estados-financieros/ </t>
  </si>
  <si>
    <t>http://www.altolucero.gob.mx/transparencia/informacion-contable-y-presupuestal/estados-financieros/</t>
  </si>
  <si>
    <t>P30-0415039</t>
  </si>
  <si>
    <t>Municipio de Alto Lucero de Gutiérrez Barrios</t>
  </si>
  <si>
    <t>La institución acreedora es el Banco Nacional de Obras y Servicios Públicos, S.N.C.</t>
  </si>
  <si>
    <t>Títulos y Valores de Largo Plazo</t>
  </si>
  <si>
    <t>F/998</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</si>
  <si>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</si>
  <si>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</si>
  <si>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Se capturaron mal las cifras 1T,2T,3T Y 4T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</si>
</sst>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G/Downloads/Veracruz/VERACRUZ_ALTO_LUCERO_DE_GUTIERREZ_BARRIOS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topLeftCell="AE3" zoomScale="50" zoomScaleNormal="5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101</v>
      </c>
    </row>
    <row r="4" spans="2:32" ht="30" customHeight="1">
      <c r="B4" s="3" t="s">
        <v>19</v>
      </c>
      <c r="C4" s="4" t="s">
        <v>102</v>
      </c>
    </row>
    <row r="5" spans="2:32" ht="30" customHeight="1">
      <c r="B5" s="3" t="s">
        <v>20</v>
      </c>
      <c r="C5" s="4" t="s">
        <v>103</v>
      </c>
    </row>
    <row r="6" spans="2:32" ht="30" customHeight="1">
      <c r="B6" s="3" t="s">
        <v>21</v>
      </c>
      <c r="C6" s="4" t="s">
        <v>104</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98</v>
      </c>
      <c r="M11" s="37" t="s">
        <v>99</v>
      </c>
      <c r="N11" s="37" t="s">
        <v>98</v>
      </c>
      <c r="O11" s="37" t="s">
        <v>99</v>
      </c>
      <c r="P11" s="37" t="s">
        <v>98</v>
      </c>
      <c r="Q11" s="37" t="s">
        <v>99</v>
      </c>
      <c r="R11" s="37" t="s">
        <v>98</v>
      </c>
      <c r="S11" s="37" t="s">
        <v>99</v>
      </c>
      <c r="T11" s="37" t="s">
        <v>98</v>
      </c>
      <c r="U11" s="37" t="s">
        <v>99</v>
      </c>
      <c r="V11" s="37" t="s">
        <v>96</v>
      </c>
      <c r="W11" s="37" t="s">
        <v>97</v>
      </c>
      <c r="X11" s="37" t="s">
        <v>96</v>
      </c>
      <c r="Y11" s="37" t="s">
        <v>97</v>
      </c>
      <c r="Z11" s="37" t="s">
        <v>96</v>
      </c>
      <c r="AA11" s="37" t="s">
        <v>97</v>
      </c>
      <c r="AB11" s="37" t="s">
        <v>96</v>
      </c>
      <c r="AC11" s="37" t="s">
        <v>97</v>
      </c>
      <c r="AD11" s="37" t="s">
        <v>96</v>
      </c>
      <c r="AE11" s="37" t="s">
        <v>97</v>
      </c>
      <c r="AF11" s="37"/>
    </row>
    <row r="12" spans="2:32" ht="30" customHeight="1">
      <c r="B12" s="11" t="s">
        <v>22</v>
      </c>
      <c r="C12" s="12" t="s">
        <v>23</v>
      </c>
      <c r="D12" s="38" t="s">
        <v>93</v>
      </c>
      <c r="E12" s="38" t="s">
        <v>94</v>
      </c>
      <c r="F12" s="38" t="s">
        <v>105</v>
      </c>
      <c r="G12" s="38" t="s">
        <v>24</v>
      </c>
      <c r="H12" s="38" t="s">
        <v>100</v>
      </c>
      <c r="I12" s="38" t="s">
        <v>106</v>
      </c>
      <c r="J12" s="39">
        <v>12500000</v>
      </c>
      <c r="K12" s="38" t="s">
        <v>95</v>
      </c>
      <c r="L12" s="39">
        <v>6148534.1699999999</v>
      </c>
      <c r="M12" s="39">
        <v>5819148.3799999999</v>
      </c>
      <c r="N12" s="39">
        <v>439181.04</v>
      </c>
      <c r="O12" s="39">
        <v>329385.78000000003</v>
      </c>
      <c r="P12" s="39">
        <v>173926.28</v>
      </c>
      <c r="Q12" s="39">
        <v>112553.59</v>
      </c>
      <c r="R12" s="39">
        <v>0</v>
      </c>
      <c r="S12" s="39">
        <v>0</v>
      </c>
      <c r="T12" s="39">
        <v>0</v>
      </c>
      <c r="U12" s="39">
        <v>0</v>
      </c>
      <c r="V12" s="39">
        <v>5489762.5999999996</v>
      </c>
      <c r="W12" s="39">
        <v>5160376.82</v>
      </c>
      <c r="X12" s="39">
        <v>329385.78000000003</v>
      </c>
      <c r="Y12" s="39">
        <v>329385.8</v>
      </c>
      <c r="Z12" s="39">
        <v>96237.25</v>
      </c>
      <c r="AA12" s="39">
        <v>94085.98</v>
      </c>
      <c r="AB12" s="39"/>
      <c r="AC12" s="39"/>
      <c r="AD12" s="39">
        <v>0</v>
      </c>
      <c r="AE12" s="39"/>
      <c r="AF12" s="42" t="s">
        <v>107</v>
      </c>
    </row>
    <row r="13" spans="2:32" ht="30" customHeight="1">
      <c r="B13" s="13"/>
      <c r="C13" s="14"/>
      <c r="D13" s="40" t="s">
        <v>108</v>
      </c>
      <c r="E13" s="40" t="s">
        <v>94</v>
      </c>
      <c r="F13" s="40" t="s">
        <v>109</v>
      </c>
      <c r="G13" s="40" t="s">
        <v>24</v>
      </c>
      <c r="H13" s="40" t="s">
        <v>100</v>
      </c>
      <c r="I13" s="40" t="s">
        <v>106</v>
      </c>
      <c r="J13" s="41">
        <v>929835.53</v>
      </c>
      <c r="K13" s="40" t="s">
        <v>110</v>
      </c>
      <c r="L13" s="41">
        <v>5367763.5599999996</v>
      </c>
      <c r="M13" s="41">
        <v>5408178.2699999996</v>
      </c>
      <c r="N13" s="41">
        <v>167969.44</v>
      </c>
      <c r="O13" s="41">
        <v>0</v>
      </c>
      <c r="P13" s="41">
        <v>217390.11</v>
      </c>
      <c r="Q13" s="41">
        <v>0</v>
      </c>
      <c r="R13" s="41">
        <v>7304.78</v>
      </c>
      <c r="S13" s="41">
        <v>0</v>
      </c>
      <c r="T13" s="41">
        <v>36279.18</v>
      </c>
      <c r="U13" s="41">
        <v>40414.71</v>
      </c>
      <c r="V13" s="41">
        <v>5702860.0099999998</v>
      </c>
      <c r="W13" s="41">
        <v>5764057.2699999996</v>
      </c>
      <c r="X13" s="41"/>
      <c r="Y13" s="41"/>
      <c r="Z13" s="41">
        <v>210537.58</v>
      </c>
      <c r="AA13" s="41"/>
      <c r="AB13" s="41"/>
      <c r="AC13" s="41"/>
      <c r="AD13" s="41">
        <v>0</v>
      </c>
      <c r="AE13" s="41"/>
      <c r="AF13" s="43" t="s">
        <v>111</v>
      </c>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c r="M37" s="23">
        <v>117275.56</v>
      </c>
      <c r="N37" s="22"/>
      <c r="O37" s="22"/>
      <c r="P37" s="22"/>
      <c r="Q37" s="22"/>
      <c r="R37" s="22"/>
      <c r="S37" s="22"/>
      <c r="T37" s="22"/>
      <c r="U37" s="22"/>
      <c r="V37" s="23">
        <v>414266.61</v>
      </c>
      <c r="W37" s="23"/>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2139648.4700000002</v>
      </c>
      <c r="M38" s="16">
        <v>2139648.4700000002</v>
      </c>
      <c r="N38" s="26"/>
      <c r="O38" s="26"/>
      <c r="P38" s="26"/>
      <c r="Q38" s="26"/>
      <c r="R38" s="26"/>
      <c r="S38" s="26"/>
      <c r="T38" s="26"/>
      <c r="U38" s="26"/>
      <c r="V38" s="16">
        <v>2139648.4700000002</v>
      </c>
      <c r="W38" s="16">
        <v>2139648.4700000002</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1179456.8799999999</v>
      </c>
      <c r="M39" s="16">
        <v>183361.69</v>
      </c>
      <c r="N39" s="26"/>
      <c r="O39" s="26"/>
      <c r="P39" s="26"/>
      <c r="Q39" s="26"/>
      <c r="R39" s="26"/>
      <c r="S39" s="26"/>
      <c r="T39" s="26"/>
      <c r="U39" s="26"/>
      <c r="V39" s="16">
        <v>183361.7</v>
      </c>
      <c r="W39" s="16">
        <v>7662289</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c r="M40" s="16">
        <v>0</v>
      </c>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c r="M41" s="16">
        <v>0</v>
      </c>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c r="M42" s="16">
        <v>0</v>
      </c>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c r="M43" s="16">
        <v>0</v>
      </c>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c r="M44" s="16">
        <v>0</v>
      </c>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c r="M45" s="16">
        <v>0</v>
      </c>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428126.12</v>
      </c>
      <c r="M46" s="23">
        <v>0</v>
      </c>
      <c r="N46" s="29"/>
      <c r="O46" s="29"/>
      <c r="P46" s="29"/>
      <c r="Q46" s="29"/>
      <c r="R46" s="29"/>
      <c r="S46" s="29"/>
      <c r="T46" s="29"/>
      <c r="U46" s="29"/>
      <c r="V46" s="23">
        <v>414266.61</v>
      </c>
      <c r="W46" s="23">
        <v>290374.92</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20964281.399999999</v>
      </c>
      <c r="M47" s="16">
        <v>6886324</v>
      </c>
      <c r="N47" s="26"/>
      <c r="O47" s="26"/>
      <c r="P47" s="26"/>
      <c r="Q47" s="26"/>
      <c r="R47" s="26"/>
      <c r="S47" s="26"/>
      <c r="T47" s="26"/>
      <c r="U47" s="26"/>
      <c r="V47" s="16">
        <v>14476752.130000001</v>
      </c>
      <c r="W47" s="16">
        <v>16358059.810000001</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f>2781576.85-2344701.37</f>
        <v>436875.48</v>
      </c>
      <c r="M49" s="23">
        <f>3059418.61-2781576.85</f>
        <v>277841.75999999978</v>
      </c>
      <c r="N49" s="29"/>
      <c r="O49" s="29"/>
      <c r="P49" s="29"/>
      <c r="Q49" s="29"/>
      <c r="R49" s="29"/>
      <c r="S49" s="29"/>
      <c r="T49" s="29"/>
      <c r="U49" s="29"/>
      <c r="V49" s="23">
        <v>2362645.58</v>
      </c>
      <c r="W49" s="23">
        <v>418361.5</v>
      </c>
      <c r="X49" s="29"/>
      <c r="Y49" s="29"/>
      <c r="Z49" s="29"/>
      <c r="AA49" s="29"/>
      <c r="AB49" s="29"/>
      <c r="AC49" s="29"/>
      <c r="AD49" s="29"/>
      <c r="AE49" s="29"/>
      <c r="AF49" s="46" t="s">
        <v>112</v>
      </c>
      <c r="AG49" s="2">
        <v>0</v>
      </c>
      <c r="AH49" s="1">
        <v>0</v>
      </c>
    </row>
    <row r="50" spans="2:34" ht="30" customHeight="1">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f>814594.83-624011.57</f>
        <v>190583.26</v>
      </c>
      <c r="M52" s="16" t="e">
        <f>1087331.06-#REF!-#REF!-L52</f>
        <v>#REF!</v>
      </c>
      <c r="N52" s="26"/>
      <c r="O52" s="26"/>
      <c r="P52" s="26"/>
      <c r="Q52" s="26"/>
      <c r="R52" s="26"/>
      <c r="S52" s="26"/>
      <c r="T52" s="26"/>
      <c r="U52" s="26"/>
      <c r="V52" s="16">
        <v>467292.34</v>
      </c>
      <c r="W52" s="16">
        <v>326612.38</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f>127778.71-95133.49</f>
        <v>32645.22</v>
      </c>
      <c r="M53" s="16" t="e">
        <f>129163.74-#REF!-#REF!-L53</f>
        <v>#REF!</v>
      </c>
      <c r="N53" s="26"/>
      <c r="O53" s="26"/>
      <c r="P53" s="26"/>
      <c r="Q53" s="26"/>
      <c r="R53" s="26"/>
      <c r="S53" s="26"/>
      <c r="T53" s="26"/>
      <c r="U53" s="26"/>
      <c r="V53" s="16">
        <v>17035.25</v>
      </c>
      <c r="W53" s="16">
        <v>933.29</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f>270911.86-205320.61</f>
        <v>65591.25</v>
      </c>
      <c r="M54" s="16" t="e">
        <f>331825.98-#REF!-#REF!-L54</f>
        <v>#REF!</v>
      </c>
      <c r="N54" s="26"/>
      <c r="O54" s="26"/>
      <c r="P54" s="26"/>
      <c r="Q54" s="26"/>
      <c r="R54" s="26"/>
      <c r="S54" s="26"/>
      <c r="T54" s="26"/>
      <c r="U54" s="26"/>
      <c r="V54" s="16">
        <v>437018.52</v>
      </c>
      <c r="W54" s="16">
        <v>87656.36</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f>21680316.11-13684034.41</f>
        <v>7996281.6999999993</v>
      </c>
      <c r="M56" s="16" t="e">
        <f>28034377.4-#REF!-#REF!-L56</f>
        <v>#REF!</v>
      </c>
      <c r="N56" s="26"/>
      <c r="O56" s="26"/>
      <c r="P56" s="26"/>
      <c r="Q56" s="26"/>
      <c r="R56" s="26"/>
      <c r="S56" s="26"/>
      <c r="T56" s="26"/>
      <c r="U56" s="26"/>
      <c r="V56" s="16">
        <v>7975600.6500000004</v>
      </c>
      <c r="W56" s="16">
        <v>8415714.9900000002</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f>4038491.96-2512463.74</f>
        <v>1526028.2199999997</v>
      </c>
      <c r="M57" s="16" t="e">
        <f>5239126.65-#REF!-#REF!-L57</f>
        <v>#REF!</v>
      </c>
      <c r="N57" s="26"/>
      <c r="O57" s="26"/>
      <c r="P57" s="26"/>
      <c r="Q57" s="26"/>
      <c r="R57" s="26"/>
      <c r="S57" s="26"/>
      <c r="T57" s="26"/>
      <c r="U57" s="26"/>
      <c r="V57" s="16">
        <v>1477766.59</v>
      </c>
      <c r="W57" s="16">
        <v>1585691.73</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f>932725.52-680593.62</f>
        <v>252131.90000000002</v>
      </c>
      <c r="M58" s="16" t="e">
        <f>1211415.65-#REF!-#REF!-L58</f>
        <v>#REF!</v>
      </c>
      <c r="N58" s="26"/>
      <c r="O58" s="26"/>
      <c r="P58" s="26"/>
      <c r="Q58" s="26"/>
      <c r="R58" s="26"/>
      <c r="S58" s="26"/>
      <c r="T58" s="26"/>
      <c r="U58" s="26"/>
      <c r="V58" s="16">
        <v>290020.23</v>
      </c>
      <c r="W58" s="16">
        <v>354776.49</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c r="M59" s="16"/>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f>126517.63-81837.32</f>
        <v>44680.31</v>
      </c>
      <c r="M60" s="16" t="e">
        <f>174498.68-#REF!-#REF!-L60</f>
        <v>#REF!</v>
      </c>
      <c r="N60" s="26"/>
      <c r="O60" s="26"/>
      <c r="P60" s="26"/>
      <c r="Q60" s="26"/>
      <c r="R60" s="26"/>
      <c r="S60" s="26"/>
      <c r="T60" s="26"/>
      <c r="U60" s="26"/>
      <c r="V60" s="16">
        <v>29561.83</v>
      </c>
      <c r="W60" s="16">
        <v>37098.230000000003</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f>268589.58-188898.53</f>
        <v>79691.050000000017</v>
      </c>
      <c r="M61" s="16" t="e">
        <f>410961.42-#REF!-#REF!-L61</f>
        <v>#REF!</v>
      </c>
      <c r="N61" s="26"/>
      <c r="O61" s="26"/>
      <c r="P61" s="26"/>
      <c r="Q61" s="26"/>
      <c r="R61" s="26"/>
      <c r="S61" s="26"/>
      <c r="T61" s="26"/>
      <c r="U61" s="26"/>
      <c r="V61" s="16">
        <v>124560.86</v>
      </c>
      <c r="W61" s="16">
        <v>90871.360000000001</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f>710808.17-503855.16</f>
        <v>206953.01000000007</v>
      </c>
      <c r="M64" s="16" t="e">
        <f>931777.7-#REF!-#REF!-L64</f>
        <v>#REF!</v>
      </c>
      <c r="N64" s="26"/>
      <c r="O64" s="26"/>
      <c r="P64" s="26"/>
      <c r="Q64" s="26"/>
      <c r="R64" s="26"/>
      <c r="S64" s="26"/>
      <c r="T64" s="26"/>
      <c r="U64" s="26"/>
      <c r="V64" s="16">
        <v>233970.3</v>
      </c>
      <c r="W64" s="16">
        <v>236850.18</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c r="M65" s="16"/>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c r="M66" s="16"/>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2.5</v>
      </c>
      <c r="M67" s="16">
        <v>2.5</v>
      </c>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t="e">
        <f>199430.68-#REF!-#REF!</f>
        <v>#REF!</v>
      </c>
      <c r="M68" s="16" t="e">
        <f>270195.99-#REF!-#REF!-L68</f>
        <v>#REF!</v>
      </c>
      <c r="N68" s="26"/>
      <c r="O68" s="26"/>
      <c r="P68" s="26"/>
      <c r="Q68" s="26"/>
      <c r="R68" s="26"/>
      <c r="S68" s="26"/>
      <c r="T68" s="26"/>
      <c r="U68" s="26"/>
      <c r="V68" s="16">
        <v>88058.9</v>
      </c>
      <c r="W68" s="16">
        <v>89489.47</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c r="M69" s="16"/>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c r="M71" s="16"/>
      <c r="N71" s="26"/>
      <c r="O71" s="26"/>
      <c r="P71" s="26"/>
      <c r="Q71" s="26"/>
      <c r="R71" s="26"/>
      <c r="S71" s="26"/>
      <c r="T71" s="26"/>
      <c r="U71" s="26"/>
      <c r="V71" s="16"/>
      <c r="W71" s="16">
        <v>57692.93</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f>641040.39-459537.45</f>
        <v>181502.94</v>
      </c>
      <c r="M73" s="16" t="e">
        <f>4452295.83-#REF!-#REF!-L73</f>
        <v>#REF!</v>
      </c>
      <c r="N73" s="26"/>
      <c r="O73" s="26"/>
      <c r="P73" s="26"/>
      <c r="Q73" s="26"/>
      <c r="R73" s="26"/>
      <c r="S73" s="26"/>
      <c r="T73" s="26"/>
      <c r="U73" s="26"/>
      <c r="V73" s="16">
        <v>130436.09</v>
      </c>
      <c r="W73" s="16">
        <v>18486.900000000001</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c r="M75" s="16">
        <v>880982.81</v>
      </c>
      <c r="N75" s="26"/>
      <c r="O75" s="26"/>
      <c r="P75" s="26"/>
      <c r="Q75" s="26"/>
      <c r="R75" s="26"/>
      <c r="S75" s="26"/>
      <c r="T75" s="26"/>
      <c r="U75" s="26"/>
      <c r="V75" s="16">
        <v>3040116.57</v>
      </c>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f>24451749-16301166</f>
        <v>8150583</v>
      </c>
      <c r="M77" s="23" t="e">
        <f>27168612-#REF!-#REF!-L77</f>
        <v>#REF!</v>
      </c>
      <c r="N77" s="22"/>
      <c r="O77" s="22"/>
      <c r="P77" s="22"/>
      <c r="Q77" s="22"/>
      <c r="R77" s="22"/>
      <c r="S77" s="22"/>
      <c r="T77" s="22"/>
      <c r="U77" s="22"/>
      <c r="V77" s="23">
        <v>8034351</v>
      </c>
      <c r="W77" s="23">
        <v>8034351</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f>15041198.74-10027472.74</f>
        <v>5013726</v>
      </c>
      <c r="M78" s="16">
        <f>20054919.74-15041198.74</f>
        <v>5013720.9999999981</v>
      </c>
      <c r="N78" s="26"/>
      <c r="O78" s="26"/>
      <c r="P78" s="26"/>
      <c r="Q78" s="26"/>
      <c r="R78" s="26"/>
      <c r="S78" s="26"/>
      <c r="T78" s="26"/>
      <c r="U78" s="26"/>
      <c r="V78" s="16">
        <v>4836783</v>
      </c>
      <c r="W78" s="16">
        <v>4836783</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f>5983046.29-5114090.07</f>
        <v>868956.21999999974</v>
      </c>
      <c r="M82" s="16">
        <f>6909633.2-5983046.29</f>
        <v>926586.91000000015</v>
      </c>
      <c r="N82" s="26"/>
      <c r="O82" s="26"/>
      <c r="P82" s="26"/>
      <c r="Q82" s="26"/>
      <c r="R82" s="26"/>
      <c r="S82" s="26"/>
      <c r="T82" s="26"/>
      <c r="U82" s="26"/>
      <c r="V82" s="16">
        <v>5458657.3099999996</v>
      </c>
      <c r="W82" s="16">
        <v>598361.34</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f>3778362.2-2544503.24</f>
        <v>1233858.96</v>
      </c>
      <c r="M83" s="16">
        <f>5083620.76-3778362.2</f>
        <v>1305258.5599999996</v>
      </c>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AA12:AE12 L13:AE36 L12:Y12">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2021-09-17T19:05:15Z</dcterms:modified>
</cp:coreProperties>
</file>