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wfk3CgasKacIuhCdvpsfhxnVZ3IND8mUqjbozpk/xX5cnLPt+Jz6JkhX5sbMoY6FfwpXCn/irW5rTYUHVQ8Aag==" workbookSaltValue="m9GhDJT25Z+0Q9REp4Qwh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1" l="1"/>
  <c r="L78" i="1"/>
  <c r="L77" i="1"/>
  <c r="L75" i="1"/>
  <c r="L68" i="1"/>
  <c r="L64" i="1"/>
  <c r="L62" i="1"/>
  <c r="L61" i="1"/>
  <c r="L60" i="1"/>
  <c r="L58" i="1"/>
  <c r="L57" i="1"/>
  <c r="L56" i="1"/>
  <c r="L54" i="1"/>
  <c r="L53" i="1"/>
  <c r="L52" i="1"/>
  <c r="L49" i="1"/>
</calcChain>
</file>

<file path=xl/sharedStrings.xml><?xml version="1.0" encoding="utf-8"?>
<sst xmlns="http://schemas.openxmlformats.org/spreadsheetml/2006/main" count="178" uniqueCount="108">
  <si>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</si>
  <si>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</si>
  <si>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</si>
  <si>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</si>
  <si>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</si>
  <si>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</si>
  <si>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</si>
  <si>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</si>
  <si>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</si>
  <si>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</si>
  <si>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</si>
  <si>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</si>
  <si>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</si>
  <si>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</si>
  <si>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</si>
  <si>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</si>
  <si>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</si>
  <si>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</si>
  <si>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</si>
  <si>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</si>
  <si>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</si>
  <si>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</si>
  <si>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</si>
  <si>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</si>
  <si>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</si>
  <si>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</si>
  <si>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</si>
  <si>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</si>
  <si>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</si>
  <si>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</si>
  <si>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</si>
  <si>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</si>
  <si>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</si>
  <si>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</si>
  <si>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</si>
  <si>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</si>
  <si>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</si>
  <si>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</si>
  <si>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</si>
  <si>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</si>
  <si>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</si>
  <si>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</si>
  <si>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</si>
  <si>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</si>
  <si>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</si>
  <si>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</si>
  <si>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</si>
  <si>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</si>
  <si>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</si>
  <si>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</si>
  <si>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</si>
  <si>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</si>
  <si>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</si>
  <si>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</si>
  <si>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</si>
  <si>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</si>
  <si>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</si>
  <si>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</si>
  <si>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</si>
  <si>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</si>
  <si>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</si>
  <si>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</si>
  <si>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</si>
  <si>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</si>
  <si>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</si>
  <si>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</si>
  <si>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</si>
  <si>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</si>
  <si>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</si>
  <si>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</si>
  <si>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</si>
  <si>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</si>
  <si>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</si>
  <si>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</si>
  <si>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</si>
  <si>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</si>
  <si>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</si>
  <si>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</si>
  <si>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</si>
  <si>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</si>
  <si>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</si>
  <si>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</si>
  <si>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</si>
  <si>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</si>
  <si>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</si>
  <si>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</si>
  <si>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</si>
  <si>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</si>
  <si>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</si>
  <si>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</si>
  <si>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</si>
  <si>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</si>
  <si>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</si>
  <si>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</si>
  <si>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</si>
  <si>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</si>
  <si>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</si>
  <si>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</si>
  <si>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</si>
  <si>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Soteapan</t>
  </si>
  <si>
    <t>http://soteapan.gob.mx/transparencia/</t>
  </si>
  <si>
    <t>Títulos y Valores de Largo Plazo</t>
  </si>
  <si>
    <t>Tenedores Bursátiles</t>
  </si>
  <si>
    <t>138 y 139/2009</t>
  </si>
  <si>
    <t>Ingresos Locales / Participaciones</t>
  </si>
  <si>
    <t>Municipio de Soteapan</t>
  </si>
  <si>
    <t>VRZCB 08U</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</si>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</sst>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SOTEA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104</v>
      </c>
      <c r="I12" s="38" t="s">
        <v>105</v>
      </c>
      <c r="J12" s="39">
        <v>2072656.38</v>
      </c>
      <c r="K12" s="38" t="s">
        <v>93</v>
      </c>
      <c r="L12" s="39">
        <v>2504029.9500000002</v>
      </c>
      <c r="M12" s="39">
        <v>2546221.3000000003</v>
      </c>
      <c r="N12" s="39">
        <v>98431.39</v>
      </c>
      <c r="O12" s="39">
        <v>0</v>
      </c>
      <c r="P12" s="39">
        <v>98018.82</v>
      </c>
      <c r="Q12" s="39">
        <v>0</v>
      </c>
      <c r="R12" s="39">
        <v>3902.83</v>
      </c>
      <c r="S12" s="39">
        <v>0</v>
      </c>
      <c r="T12" s="39">
        <v>78576.38</v>
      </c>
      <c r="U12" s="39"/>
      <c r="V12" s="39">
        <v>2561318.7999999998</v>
      </c>
      <c r="W12" s="39">
        <v>2561318.7999999998</v>
      </c>
      <c r="X12" s="39">
        <v>0</v>
      </c>
      <c r="Y12" s="39">
        <v>0</v>
      </c>
      <c r="Z12" s="39">
        <v>98652.61</v>
      </c>
      <c r="AA12" s="39">
        <v>0</v>
      </c>
      <c r="AB12" s="39">
        <v>7648.16</v>
      </c>
      <c r="AC12" s="39">
        <v>0</v>
      </c>
      <c r="AD12" s="39">
        <v>902.44</v>
      </c>
      <c r="AE12" s="39">
        <v>0</v>
      </c>
      <c r="AF12" s="42" t="s">
        <v>106</v>
      </c>
    </row>
    <row r="13" spans="2:32" ht="30" customHeight="1">
      <c r="B13" s="13"/>
      <c r="C13" s="14"/>
      <c r="D13" s="40" t="s">
        <v>101</v>
      </c>
      <c r="E13" s="40" t="s">
        <v>102</v>
      </c>
      <c r="F13" s="40" t="s">
        <v>103</v>
      </c>
      <c r="G13" s="40" t="s">
        <v>24</v>
      </c>
      <c r="H13" s="40" t="s">
        <v>104</v>
      </c>
      <c r="I13" s="40" t="s">
        <v>105</v>
      </c>
      <c r="J13" s="41">
        <v>442430.62</v>
      </c>
      <c r="K13" s="40" t="s">
        <v>93</v>
      </c>
      <c r="L13" s="41">
        <v>343281.91999999998</v>
      </c>
      <c r="M13" s="41">
        <v>343281.91999999998</v>
      </c>
      <c r="N13" s="41">
        <v>13494.13</v>
      </c>
      <c r="O13" s="41">
        <v>0</v>
      </c>
      <c r="P13" s="41">
        <v>18289.53</v>
      </c>
      <c r="Q13" s="41">
        <v>0</v>
      </c>
      <c r="R13" s="41">
        <v>0</v>
      </c>
      <c r="S13" s="41">
        <v>0</v>
      </c>
      <c r="T13" s="41">
        <v>0</v>
      </c>
      <c r="U13" s="41">
        <v>0</v>
      </c>
      <c r="V13" s="41">
        <v>343281.91999999998</v>
      </c>
      <c r="W13" s="41">
        <v>343281.91999999998</v>
      </c>
      <c r="X13" s="41">
        <v>0</v>
      </c>
      <c r="Y13" s="41">
        <v>0</v>
      </c>
      <c r="Z13" s="41">
        <v>13834.26</v>
      </c>
      <c r="AA13" s="41">
        <v>0</v>
      </c>
      <c r="AB13" s="41">
        <v>0</v>
      </c>
      <c r="AC13" s="41">
        <v>0</v>
      </c>
      <c r="AD13" s="41">
        <v>0</v>
      </c>
      <c r="AE13" s="41">
        <v>0</v>
      </c>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3931774.92</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709836.63</v>
      </c>
      <c r="M39" s="16">
        <v>2004.23</v>
      </c>
      <c r="N39" s="26"/>
      <c r="O39" s="26"/>
      <c r="P39" s="26"/>
      <c r="Q39" s="26"/>
      <c r="R39" s="26"/>
      <c r="S39" s="26"/>
      <c r="T39" s="26"/>
      <c r="U39" s="26"/>
      <c r="V39" s="16">
        <v>505128.23</v>
      </c>
      <c r="W39" s="16">
        <v>561328.23</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16919.89</v>
      </c>
      <c r="M46" s="23">
        <v>0</v>
      </c>
      <c r="N46" s="29"/>
      <c r="O46" s="29"/>
      <c r="P46" s="29"/>
      <c r="Q46" s="29"/>
      <c r="R46" s="29"/>
      <c r="S46" s="29"/>
      <c r="T46" s="29"/>
      <c r="U46" s="29"/>
      <c r="V46" s="23">
        <v>51047.6</v>
      </c>
      <c r="W46" s="23">
        <v>35740.519999999997</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53179851.719999999</v>
      </c>
      <c r="M47" s="16">
        <v>4537407.67</v>
      </c>
      <c r="N47" s="26"/>
      <c r="O47" s="26"/>
      <c r="P47" s="26"/>
      <c r="Q47" s="26"/>
      <c r="R47" s="26"/>
      <c r="S47" s="26"/>
      <c r="T47" s="26"/>
      <c r="U47" s="26"/>
      <c r="V47" s="16">
        <v>32212604.390000001</v>
      </c>
      <c r="W47" s="16">
        <v>32223449.149999999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t="e">
        <f>288465.52-#REF!-#REF!</f>
        <v>#REF!</v>
      </c>
      <c r="M49" s="23">
        <v>32001.289999999979</v>
      </c>
      <c r="N49" s="29"/>
      <c r="O49" s="29"/>
      <c r="P49" s="29"/>
      <c r="Q49" s="29"/>
      <c r="R49" s="29"/>
      <c r="S49" s="29"/>
      <c r="T49" s="29"/>
      <c r="U49" s="29"/>
      <c r="V49" s="23">
        <v>236853.69</v>
      </c>
      <c r="W49" s="23">
        <v>67441.52999999997</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t="e">
        <f>665690.71-#REF!-#REF!</f>
        <v>#REF!</v>
      </c>
      <c r="M52" s="16">
        <v>124761.16000000003</v>
      </c>
      <c r="N52" s="26"/>
      <c r="O52" s="26"/>
      <c r="P52" s="26"/>
      <c r="Q52" s="26"/>
      <c r="R52" s="26"/>
      <c r="S52" s="26"/>
      <c r="T52" s="26"/>
      <c r="U52" s="26"/>
      <c r="V52" s="16">
        <v>431176.62</v>
      </c>
      <c r="W52" s="16">
        <v>117317.31000000006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t="e">
        <f>24714.88-#REF!-#REF!</f>
        <v>#REF!</v>
      </c>
      <c r="M53" s="16">
        <v>18103.729999999996</v>
      </c>
      <c r="N53" s="26"/>
      <c r="O53" s="26"/>
      <c r="P53" s="26"/>
      <c r="Q53" s="26"/>
      <c r="R53" s="26"/>
      <c r="S53" s="26"/>
      <c r="T53" s="26"/>
      <c r="U53" s="26"/>
      <c r="V53" s="16">
        <v>0</v>
      </c>
      <c r="W53" s="16">
        <v>8957.49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t="e">
        <f>7302.5-#REF!-#REF!</f>
        <v>#REF!</v>
      </c>
      <c r="M54" s="16">
        <v>4235.3999999999996</v>
      </c>
      <c r="N54" s="26"/>
      <c r="O54" s="26"/>
      <c r="P54" s="26"/>
      <c r="Q54" s="26"/>
      <c r="R54" s="26"/>
      <c r="S54" s="26"/>
      <c r="T54" s="26"/>
      <c r="U54" s="26"/>
      <c r="V54" s="16">
        <v>384.55</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t="e">
        <f>11617264.74-#REF!-#REF!</f>
        <v>#REF!</v>
      </c>
      <c r="M56" s="16">
        <v>3394873.3899999997</v>
      </c>
      <c r="N56" s="26"/>
      <c r="O56" s="26"/>
      <c r="P56" s="26"/>
      <c r="Q56" s="26"/>
      <c r="R56" s="26"/>
      <c r="S56" s="26"/>
      <c r="T56" s="26"/>
      <c r="U56" s="26"/>
      <c r="V56" s="16">
        <v>4261235.95</v>
      </c>
      <c r="W56" s="16">
        <v>3230275.87</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t="e">
        <f>2161344.48-#REF!-#REF!</f>
        <v>#REF!</v>
      </c>
      <c r="M57" s="16">
        <v>641479.91999999993</v>
      </c>
      <c r="N57" s="26"/>
      <c r="O57" s="26"/>
      <c r="P57" s="26"/>
      <c r="Q57" s="26"/>
      <c r="R57" s="26"/>
      <c r="S57" s="26"/>
      <c r="T57" s="26"/>
      <c r="U57" s="26"/>
      <c r="V57" s="16">
        <v>789547.07</v>
      </c>
      <c r="W57" s="16">
        <v>585102.79000000015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t="e">
        <f>498340.38-#REF!-#REF!</f>
        <v>#REF!</v>
      </c>
      <c r="M58" s="16">
        <v>148899.69999999995</v>
      </c>
      <c r="N58" s="26"/>
      <c r="O58" s="26"/>
      <c r="P58" s="26"/>
      <c r="Q58" s="26"/>
      <c r="R58" s="26"/>
      <c r="S58" s="26"/>
      <c r="T58" s="26"/>
      <c r="U58" s="26"/>
      <c r="V58" s="16">
        <v>154953.19</v>
      </c>
      <c r="W58" s="16">
        <v>155402.01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t="e">
        <f>67596.34-#REF!-#REF!</f>
        <v>#REF!</v>
      </c>
      <c r="M60" s="16">
        <v>25635.510000000009</v>
      </c>
      <c r="N60" s="26"/>
      <c r="O60" s="26"/>
      <c r="P60" s="26"/>
      <c r="Q60" s="26"/>
      <c r="R60" s="26"/>
      <c r="S60" s="26"/>
      <c r="T60" s="26"/>
      <c r="U60" s="26"/>
      <c r="V60" s="16">
        <v>15794.41</v>
      </c>
      <c r="W60" s="16">
        <v>13176.080000000002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t="e">
        <f>143503.11-#REF!-#REF!</f>
        <v>#REF!</v>
      </c>
      <c r="M61" s="16">
        <v>76066.99000000002</v>
      </c>
      <c r="N61" s="26"/>
      <c r="O61" s="26"/>
      <c r="P61" s="26"/>
      <c r="Q61" s="26"/>
      <c r="R61" s="26"/>
      <c r="S61" s="26"/>
      <c r="T61" s="26"/>
      <c r="U61" s="26"/>
      <c r="V61" s="16">
        <v>95944.56</v>
      </c>
      <c r="W61" s="16">
        <v>42463.98000000001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t="e">
        <f>1291115-#REF!-#REF!</f>
        <v>#REF!</v>
      </c>
      <c r="M62" s="16">
        <v>296247</v>
      </c>
      <c r="N62" s="26"/>
      <c r="O62" s="26"/>
      <c r="P62" s="26"/>
      <c r="Q62" s="26"/>
      <c r="R62" s="26"/>
      <c r="S62" s="26"/>
      <c r="T62" s="26"/>
      <c r="U62" s="26"/>
      <c r="V62" s="16">
        <v>1283852</v>
      </c>
      <c r="W62" s="16">
        <v>191421</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t="e">
        <f>1339014.77-#REF!-#REF!</f>
        <v>#REF!</v>
      </c>
      <c r="M64" s="16">
        <v>416260.66999999993</v>
      </c>
      <c r="N64" s="26"/>
      <c r="O64" s="26"/>
      <c r="P64" s="26"/>
      <c r="Q64" s="26"/>
      <c r="R64" s="26"/>
      <c r="S64" s="26"/>
      <c r="T64" s="26"/>
      <c r="U64" s="26"/>
      <c r="V64" s="16">
        <v>411357.81</v>
      </c>
      <c r="W64" s="16">
        <v>303797.59000000003</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t="e">
        <f>106553.95-#REF!-#REF!</f>
        <v>#REF!</v>
      </c>
      <c r="M68" s="16">
        <v>37808.780000000013</v>
      </c>
      <c r="N68" s="26"/>
      <c r="O68" s="26"/>
      <c r="P68" s="26"/>
      <c r="Q68" s="26"/>
      <c r="R68" s="26"/>
      <c r="S68" s="26"/>
      <c r="T68" s="26"/>
      <c r="U68" s="26"/>
      <c r="V68" s="16">
        <v>47048.44</v>
      </c>
      <c r="W68" s="16">
        <v>32497.229999999996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28938.35</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2058406.55</v>
      </c>
      <c r="N73" s="26"/>
      <c r="O73" s="26"/>
      <c r="P73" s="26"/>
      <c r="Q73" s="26"/>
      <c r="R73" s="26"/>
      <c r="S73" s="26"/>
      <c r="T73" s="26"/>
      <c r="U73" s="26"/>
      <c r="V73" s="16">
        <v>56152.76</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t="e">
        <f>433233.92-#REF!-#REF!</f>
        <v>#REF!</v>
      </c>
      <c r="M75" s="16">
        <v>0</v>
      </c>
      <c r="N75" s="26"/>
      <c r="O75" s="26"/>
      <c r="P75" s="26"/>
      <c r="Q75" s="26"/>
      <c r="R75" s="26"/>
      <c r="S75" s="26"/>
      <c r="T75" s="26"/>
      <c r="U75" s="26"/>
      <c r="V75" s="16">
        <v>0</v>
      </c>
      <c r="W75" s="16">
        <v>398099.15</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t="e">
        <f>83263281.73-#REF!-#REF!</f>
        <v>#REF!</v>
      </c>
      <c r="M77" s="23">
        <v>9235176</v>
      </c>
      <c r="N77" s="22"/>
      <c r="O77" s="22"/>
      <c r="P77" s="22"/>
      <c r="Q77" s="22"/>
      <c r="R77" s="22"/>
      <c r="S77" s="22"/>
      <c r="T77" s="22"/>
      <c r="U77" s="22"/>
      <c r="V77" s="23">
        <v>27280503</v>
      </c>
      <c r="W77" s="23">
        <v>27280503</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t="e">
        <f>18282708-#REF!-#REF!</f>
        <v>#REF!</v>
      </c>
      <c r="M78" s="16">
        <v>6094237</v>
      </c>
      <c r="N78" s="26"/>
      <c r="O78" s="26"/>
      <c r="P78" s="26"/>
      <c r="Q78" s="26"/>
      <c r="R78" s="26"/>
      <c r="S78" s="26"/>
      <c r="T78" s="26"/>
      <c r="U78" s="26"/>
      <c r="V78" s="16">
        <v>5900964</v>
      </c>
      <c r="W78" s="16">
        <v>5900964</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t="e">
        <f>181286.4-#REF!-#REF!</f>
        <v>#REF!</v>
      </c>
      <c r="M82" s="16">
        <v>120857.60000000001</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4: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2021-09-17T20:26:11Z</dcterms:modified>
</cp:coreProperties>
</file>