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YUCATAN\"/>
    </mc:Choice>
  </mc:AlternateContent>
  <workbookProtection workbookAlgorithmName="SHA-512" workbookHashValue="Cll95UMOESD339JTStb6x46O8QAXTJUEXhdamufCemrx8f7hYjp+8UeqDV7oxyZhJ45/9Vc8ESQ3vKTQ2JT9PQ==" workbookSaltValue="x9tX/8rF+mNypEELW+pKZ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" i="1" l="1"/>
  <c r="L78" i="1"/>
  <c r="M77" i="1"/>
  <c r="L77" i="1"/>
  <c r="W69" i="1"/>
  <c r="M69" i="1"/>
  <c r="L69" i="1"/>
  <c r="W64" i="1"/>
  <c r="M64" i="1"/>
  <c r="L64" i="1"/>
  <c r="W61" i="1"/>
  <c r="M61" i="1"/>
  <c r="L61" i="1"/>
  <c r="W58" i="1"/>
  <c r="M58" i="1"/>
  <c r="L58" i="1"/>
  <c r="W57" i="1"/>
  <c r="M57" i="1"/>
  <c r="L57" i="1"/>
  <c r="W56" i="1"/>
  <c r="M56" i="1"/>
  <c r="L56" i="1"/>
</calcChain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<sst xmlns="http://schemas.openxmlformats.org/spreadsheetml/2006/main" count="167" uniqueCount="105">
  <si>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</si>
  <si>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</si>
  <si>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</si>
  <si>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</si>
  <si>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</si>
  <si>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</si>
  <si>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</si>
  <si>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</si>
  <si>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</si>
  <si>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</si>
  <si>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</si>
  <si>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</si>
  <si>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</si>
  <si>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</si>
  <si>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</si>
  <si>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</si>
  <si>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</si>
  <si>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</si>
  <si>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</si>
  <si>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</si>
  <si>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</si>
  <si>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</si>
  <si>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</si>
  <si>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</si>
  <si>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</si>
  <si>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</si>
  <si>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</si>
  <si>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</si>
  <si>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</si>
  <si>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</si>
  <si>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</si>
  <si>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</si>
  <si>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</si>
  <si>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</si>
  <si>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</si>
  <si>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</si>
  <si>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</si>
  <si>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</si>
  <si>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</si>
  <si>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</si>
  <si>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</si>
  <si>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</si>
  <si>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</si>
  <si>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</si>
  <si>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</si>
  <si>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</si>
  <si>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</si>
  <si>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</si>
  <si>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</si>
  <si>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</si>
  <si>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</si>
  <si>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</si>
  <si>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</si>
  <si>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</si>
  <si>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</si>
  <si>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</si>
  <si>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</si>
  <si>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</si>
  <si>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</si>
  <si>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</si>
  <si>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</si>
  <si>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</si>
  <si>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</si>
  <si>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</si>
  <si>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</si>
  <si>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</si>
  <si>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</si>
  <si>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</si>
  <si>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</si>
  <si>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</si>
  <si>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</si>
  <si>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</si>
  <si>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</si>
  <si>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</si>
  <si>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</si>
  <si>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</si>
  <si>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</si>
  <si>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</si>
  <si>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</si>
  <si>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</si>
  <si>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</si>
  <si>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</si>
  <si>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</si>
  <si>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</si>
  <si>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</si>
  <si>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</si>
  <si>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</si>
  <si>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</si>
  <si>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</si>
  <si>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</si>
  <si>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</si>
  <si>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</si>
  <si>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</si>
  <si>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</si>
  <si>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</si>
  <si>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</si>
  <si>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</si>
  <si>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</si>
  <si>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</si>
  <si>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</si>
  <si>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</si>
  <si>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Yucatán</t>
  </si>
  <si>
    <t>Yaxcabá</t>
  </si>
  <si>
    <t>584/2009</t>
  </si>
  <si>
    <t>Municipio de Yaxkaba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</si>
</sst>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YUCATAN_YAXCAB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102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>
      <c r="B13" s="13"/>
      <c r="C13" s="14"/>
      <c r="D13" s="40" t="s">
        <v>93</v>
      </c>
      <c r="E13" s="40" t="s">
        <v>94</v>
      </c>
      <c r="F13" s="40" t="s">
        <v>103</v>
      </c>
      <c r="G13" s="40" t="s">
        <v>24</v>
      </c>
      <c r="H13" s="40" t="s">
        <v>100</v>
      </c>
      <c r="I13" s="40" t="s">
        <v>104</v>
      </c>
      <c r="J13" s="41">
        <v>10000000</v>
      </c>
      <c r="K13" s="40" t="s">
        <v>95</v>
      </c>
      <c r="L13" s="41">
        <v>1465517.5099999998</v>
      </c>
      <c r="M13" s="41">
        <v>1379310.6199999999</v>
      </c>
      <c r="N13" s="41">
        <v>86206.89</v>
      </c>
      <c r="O13" s="41">
        <v>86206.89</v>
      </c>
      <c r="P13" s="41">
        <v>31896.91</v>
      </c>
      <c r="Q13" s="41">
        <v>27415.24</v>
      </c>
      <c r="R13" s="41">
        <v>0</v>
      </c>
      <c r="S13" s="41">
        <v>0</v>
      </c>
      <c r="T13" s="41">
        <v>0</v>
      </c>
      <c r="U13" s="41">
        <v>0</v>
      </c>
      <c r="V13" s="41">
        <v>1293103.73</v>
      </c>
      <c r="W13" s="41">
        <v>1206896.8400000001</v>
      </c>
      <c r="X13" s="41">
        <v>86206.89</v>
      </c>
      <c r="Y13" s="41">
        <v>86206.89</v>
      </c>
      <c r="Z13" s="41">
        <v>24938.28</v>
      </c>
      <c r="AA13" s="41">
        <v>23404.29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299055.25</v>
      </c>
      <c r="M37" s="23">
        <v>299055.25</v>
      </c>
      <c r="N37" s="22"/>
      <c r="O37" s="22"/>
      <c r="P37" s="22"/>
      <c r="Q37" s="22"/>
      <c r="R37" s="22"/>
      <c r="S37" s="22"/>
      <c r="T37" s="22"/>
      <c r="U37" s="22"/>
      <c r="V37" s="23">
        <v>299055.3</v>
      </c>
      <c r="W37" s="23">
        <v>299055.25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1567059.89</v>
      </c>
      <c r="M38" s="16">
        <v>1567059.89</v>
      </c>
      <c r="N38" s="26"/>
      <c r="O38" s="26"/>
      <c r="P38" s="26"/>
      <c r="Q38" s="26"/>
      <c r="R38" s="26"/>
      <c r="S38" s="26"/>
      <c r="T38" s="26"/>
      <c r="U38" s="26"/>
      <c r="V38" s="16">
        <v>1567059.89</v>
      </c>
      <c r="W38" s="16">
        <v>1567059.89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101398</v>
      </c>
      <c r="M42" s="16">
        <v>101398</v>
      </c>
      <c r="N42" s="26"/>
      <c r="O42" s="26"/>
      <c r="P42" s="26"/>
      <c r="Q42" s="26"/>
      <c r="R42" s="26"/>
      <c r="S42" s="26"/>
      <c r="T42" s="26"/>
      <c r="U42" s="26"/>
      <c r="V42" s="16">
        <v>101398</v>
      </c>
      <c r="W42" s="16">
        <v>10398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8377964.1299999999</v>
      </c>
      <c r="M46" s="23">
        <v>7926568.0099999998</v>
      </c>
      <c r="N46" s="29"/>
      <c r="O46" s="29"/>
      <c r="P46" s="29"/>
      <c r="Q46" s="29"/>
      <c r="R46" s="29"/>
      <c r="S46" s="29"/>
      <c r="T46" s="29"/>
      <c r="U46" s="29"/>
      <c r="V46" s="23">
        <v>8033528.21</v>
      </c>
      <c r="W46" s="23">
        <v>8319434.0800000001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2755380.46</v>
      </c>
      <c r="M47" s="16">
        <v>37390.68</v>
      </c>
      <c r="N47" s="26"/>
      <c r="O47" s="26"/>
      <c r="P47" s="26"/>
      <c r="Q47" s="26"/>
      <c r="R47" s="26"/>
      <c r="S47" s="26"/>
      <c r="T47" s="26"/>
      <c r="U47" s="26"/>
      <c r="V47" s="16">
        <v>909401.41</v>
      </c>
      <c r="W47" s="16">
        <v>1082768.33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427572</v>
      </c>
      <c r="M49" s="23">
        <v>46265.83</v>
      </c>
      <c r="N49" s="29"/>
      <c r="O49" s="29"/>
      <c r="P49" s="29"/>
      <c r="Q49" s="29"/>
      <c r="R49" s="29"/>
      <c r="S49" s="29"/>
      <c r="T49" s="29"/>
      <c r="U49" s="29"/>
      <c r="V49" s="23">
        <v>204370.73</v>
      </c>
      <c r="W49" s="23">
        <v>30564.29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0</v>
      </c>
      <c r="M52" s="16">
        <v>0</v>
      </c>
      <c r="N52" s="26"/>
      <c r="O52" s="26"/>
      <c r="P52" s="26"/>
      <c r="Q52" s="26"/>
      <c r="R52" s="26"/>
      <c r="S52" s="26"/>
      <c r="T52" s="26"/>
      <c r="U52" s="26"/>
      <c r="V52" s="16">
        <v>0</v>
      </c>
      <c r="W52" s="16">
        <v>0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f>1474716.87+1391553.29+1412875.8</f>
        <v>4279145.96</v>
      </c>
      <c r="M56" s="16">
        <f>1303788.99+1173563.96+1559219.99</f>
        <v>4036572.9400000004</v>
      </c>
      <c r="N56" s="26"/>
      <c r="O56" s="26"/>
      <c r="P56" s="26"/>
      <c r="Q56" s="26"/>
      <c r="R56" s="26"/>
      <c r="S56" s="26"/>
      <c r="T56" s="26"/>
      <c r="U56" s="26"/>
      <c r="V56" s="16">
        <v>4271134.7699999996</v>
      </c>
      <c r="W56" s="16">
        <f>1154487.95+1897086.95+1304855.92</f>
        <v>4356430.82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f>581718.14+625600.55+631772.56</f>
        <v>1839091.25</v>
      </c>
      <c r="M57" s="16">
        <f>598622.66+604065.01+659598.35</f>
        <v>1862286.02</v>
      </c>
      <c r="N57" s="26"/>
      <c r="O57" s="26"/>
      <c r="P57" s="26"/>
      <c r="Q57" s="26"/>
      <c r="R57" s="26"/>
      <c r="S57" s="26"/>
      <c r="T57" s="26"/>
      <c r="U57" s="26"/>
      <c r="V57" s="16">
        <v>1935841.71</v>
      </c>
      <c r="W57" s="16">
        <f>583996.38+831037.77+552623.58</f>
        <v>1967657.73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f>96438.98+236514.57+103682.68</f>
        <v>436636.23</v>
      </c>
      <c r="M58" s="16">
        <f>103682.68+230274.54+108433.44</f>
        <v>442390.66</v>
      </c>
      <c r="N58" s="26"/>
      <c r="O58" s="26"/>
      <c r="P58" s="26"/>
      <c r="Q58" s="26"/>
      <c r="R58" s="26"/>
      <c r="S58" s="26"/>
      <c r="T58" s="26"/>
      <c r="U58" s="26"/>
      <c r="V58" s="16">
        <v>387261.8</v>
      </c>
      <c r="W58" s="16">
        <f>152228.26+309370.07+101818.77</f>
        <v>563417.1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f>51286.53+22867.52+31217.98</f>
        <v>105372.03</v>
      </c>
      <c r="M61" s="16">
        <f>43788.07+60859.24+37738.02</f>
        <v>142385.32999999999</v>
      </c>
      <c r="N61" s="26"/>
      <c r="O61" s="26"/>
      <c r="P61" s="26"/>
      <c r="Q61" s="26"/>
      <c r="R61" s="26"/>
      <c r="S61" s="26"/>
      <c r="T61" s="26"/>
      <c r="U61" s="26"/>
      <c r="V61" s="16">
        <v>123653.01</v>
      </c>
      <c r="W61" s="16">
        <f>24977.81+26116.93+29054.96</f>
        <v>80149.700000000012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f>65013.85+55831.68+43965.54</f>
        <v>164811.07</v>
      </c>
      <c r="M64" s="16">
        <f>59482.93+68087.71+66370.5</f>
        <v>193941.14</v>
      </c>
      <c r="N64" s="26"/>
      <c r="O64" s="26"/>
      <c r="P64" s="26"/>
      <c r="Q64" s="26"/>
      <c r="R64" s="26"/>
      <c r="S64" s="26"/>
      <c r="T64" s="26"/>
      <c r="U64" s="26"/>
      <c r="V64" s="16">
        <v>209126.37</v>
      </c>
      <c r="W64" s="16">
        <f>61565.68+84433.11+69701.19</f>
        <v>215699.98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f>15947.67+19081.52+9944.05</f>
        <v>44973.240000000005</v>
      </c>
      <c r="M69" s="16">
        <f>59482.93+68087.71+66370.5</f>
        <v>193941.14</v>
      </c>
      <c r="N69" s="26"/>
      <c r="O69" s="26"/>
      <c r="P69" s="26"/>
      <c r="Q69" s="26"/>
      <c r="R69" s="26"/>
      <c r="S69" s="26"/>
      <c r="T69" s="26"/>
      <c r="U69" s="26"/>
      <c r="V69" s="16">
        <v>101182.44</v>
      </c>
      <c r="W69" s="16">
        <f>24977.81+26116.93+29054.96</f>
        <v>80149.700000000012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f>4242350+4242350+4242350</f>
        <v>12727050</v>
      </c>
      <c r="M77" s="23">
        <f>4242350*2</f>
        <v>8484700</v>
      </c>
      <c r="N77" s="22"/>
      <c r="O77" s="22"/>
      <c r="P77" s="22"/>
      <c r="Q77" s="22"/>
      <c r="R77" s="22"/>
      <c r="S77" s="22"/>
      <c r="T77" s="22"/>
      <c r="U77" s="22"/>
      <c r="V77" s="23">
        <v>8440932.5700000003</v>
      </c>
      <c r="W77" s="23">
        <v>4214567.4000000004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f>914827+914827+914827</f>
        <v>2744481</v>
      </c>
      <c r="M78" s="16">
        <f>914827+914827+1829654</f>
        <v>3659308</v>
      </c>
      <c r="N78" s="26"/>
      <c r="O78" s="26"/>
      <c r="P78" s="26"/>
      <c r="Q78" s="26"/>
      <c r="R78" s="26"/>
      <c r="S78" s="26"/>
      <c r="T78" s="26"/>
      <c r="U78" s="26"/>
      <c r="V78" s="16">
        <v>1758837.3</v>
      </c>
      <c r="W78" s="16">
        <v>879251.7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2021-09-24T19:46:16Z</dcterms:modified>
</cp:coreProperties>
</file>