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8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<sst xmlns="http://schemas.openxmlformats.org/spreadsheetml/2006/main" count="47" uniqueCount="44">
  <si>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</si>
  <si>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Municipios</t>
  </si>
  <si>
    <t>Total</t>
  </si>
  <si>
    <t>Subtotal</t>
  </si>
  <si>
    <t>Participaciones</t>
  </si>
  <si>
    <t>Aportaciones</t>
  </si>
  <si>
    <t>T  O  T  A  L</t>
  </si>
  <si>
    <t>Baja California</t>
  </si>
  <si>
    <t>Baja California Sur</t>
  </si>
  <si>
    <t>Campeche</t>
  </si>
  <si>
    <t xml:space="preserve">Coahuila </t>
  </si>
  <si>
    <t>Colima</t>
  </si>
  <si>
    <t>Chiapas</t>
  </si>
  <si>
    <t>Durango</t>
  </si>
  <si>
    <t>Guanajuato</t>
  </si>
  <si>
    <t xml:space="preserve">Guerrero </t>
  </si>
  <si>
    <t>Hidalgo</t>
  </si>
  <si>
    <t>Jalisco</t>
  </si>
  <si>
    <t xml:space="preserve">Michoacán </t>
  </si>
  <si>
    <t>Morelos</t>
  </si>
  <si>
    <t>Nayarit</t>
  </si>
  <si>
    <t>Oaxaca</t>
  </si>
  <si>
    <t>Puebla</t>
  </si>
  <si>
    <t>Querétaro</t>
  </si>
  <si>
    <t xml:space="preserve">Quintana Roo 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</si>
  <si>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</si>
  <si>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</si>
  <si>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</si>
  <si>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</si>
  <si>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</si>
  <si>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</si>
  <si>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</si>
  <si>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</si>
  <si>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</si>
  <si>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Saldos al cierre de 2016</t>
  </si>
  <si>
    <t>Entes Públicos Municipales</t>
  </si>
  <si>
    <t>Ingresos Locales</t>
  </si>
  <si>
    <t>Corto Plazo Quirografario</t>
  </si>
  <si>
    <t>Aguascalientes</t>
  </si>
  <si>
    <t>Chihuahua</t>
  </si>
  <si>
    <t>Ciudad de México</t>
  </si>
  <si>
    <t>México</t>
  </si>
  <si>
    <t>Nuevo León</t>
  </si>
  <si>
    <t>FINANCIAMIENTOS DE MUNICIPIOS Y SUS ENTES PÚBLICOS
POR FUENTE DE PAGO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</si>
</sst>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165" fontId="6" fillId="33" borderId="12" xfId="47" applyNumberFormat="1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166" fontId="7" fillId="34" borderId="14" xfId="53" applyNumberFormat="1" applyFont="1" applyFill="1" applyBorder="1" applyAlignment="1" applyProtection="1">
      <alignment horizontal="right"/>
      <protection/>
    </xf>
    <xf numFmtId="166" fontId="7" fillId="33" borderId="15" xfId="53" applyNumberFormat="1" applyFont="1" applyFill="1" applyBorder="1" applyAlignment="1" applyProtection="1">
      <alignment horizontal="right"/>
      <protection/>
    </xf>
    <xf numFmtId="166" fontId="7" fillId="34" borderId="16" xfId="53" applyNumberFormat="1" applyFont="1" applyFill="1" applyBorder="1" applyAlignment="1" applyProtection="1">
      <alignment horizontal="right"/>
      <protection/>
    </xf>
    <xf numFmtId="166" fontId="7" fillId="34" borderId="15" xfId="53" applyNumberFormat="1" applyFont="1" applyFill="1" applyBorder="1" applyAlignment="1" applyProtection="1">
      <alignment horizontal="right"/>
      <protection/>
    </xf>
    <xf numFmtId="0" fontId="7" fillId="33" borderId="13" xfId="53" applyNumberFormat="1" applyFont="1" applyFill="1" applyBorder="1" applyAlignment="1">
      <alignment horizontal="center"/>
      <protection/>
    </xf>
    <xf numFmtId="166" fontId="7" fillId="33" borderId="14" xfId="53" applyNumberFormat="1" applyFont="1" applyFill="1" applyBorder="1" applyAlignment="1" applyProtection="1">
      <alignment horizontal="right"/>
      <protection/>
    </xf>
    <xf numFmtId="166" fontId="7" fillId="33" borderId="13" xfId="53" applyNumberFormat="1" applyFont="1" applyFill="1" applyBorder="1" applyAlignment="1" applyProtection="1">
      <alignment horizontal="right"/>
      <protection/>
    </xf>
    <xf numFmtId="166" fontId="8" fillId="33" borderId="13" xfId="53" applyNumberFormat="1" applyFont="1" applyFill="1" applyBorder="1" applyAlignment="1" applyProtection="1">
      <alignment horizontal="right"/>
      <protection/>
    </xf>
    <xf numFmtId="166" fontId="8" fillId="33" borderId="16" xfId="53" applyNumberFormat="1" applyFont="1" applyFill="1" applyBorder="1" applyAlignment="1" applyProtection="1">
      <alignment horizontal="right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166" fontId="8" fillId="0" borderId="15" xfId="53" applyNumberFormat="1" applyFont="1" applyFill="1" applyBorder="1" applyAlignment="1" applyProtection="1">
      <alignment horizontal="righ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166" fontId="8" fillId="36" borderId="13" xfId="53" applyNumberFormat="1" applyFont="1" applyFill="1" applyBorder="1" applyAlignment="1" applyProtection="1">
      <alignment horizontal="right"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7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J33" sqref="J33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0039062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5" width="11.421875" style="1" hidden="1" customWidth="1"/>
    <col min="246" max="246" width="1.57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31.5" customHeight="1">
      <c r="C1" s="30" t="s">
        <v>43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14.25">
      <c r="C2" s="32" t="s">
        <v>34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5" thickBot="1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" customFormat="1" ht="13.5" thickBot="1">
      <c r="A4" s="1"/>
      <c r="B4" s="1"/>
      <c r="C4" s="2"/>
      <c r="D4" s="2"/>
      <c r="E4" s="2"/>
      <c r="F4" s="34" t="s">
        <v>1</v>
      </c>
      <c r="G4" s="34"/>
      <c r="H4" s="34"/>
      <c r="I4" s="34"/>
      <c r="J4" s="34"/>
      <c r="K4" s="2"/>
      <c r="L4" s="34" t="s">
        <v>35</v>
      </c>
      <c r="M4" s="34"/>
      <c r="N4" s="34"/>
    </row>
    <row r="5" spans="1:14" s="3" customFormat="1" ht="27" thickBot="1">
      <c r="A5" s="1"/>
      <c r="B5" s="1"/>
      <c r="C5" s="4"/>
      <c r="D5" s="5" t="s">
        <v>2</v>
      </c>
      <c r="E5" s="5"/>
      <c r="F5" s="5" t="s">
        <v>3</v>
      </c>
      <c r="G5" s="5" t="s">
        <v>4</v>
      </c>
      <c r="H5" s="5" t="s">
        <v>5</v>
      </c>
      <c r="I5" s="6" t="s">
        <v>36</v>
      </c>
      <c r="J5" s="6" t="s">
        <v>37</v>
      </c>
      <c r="K5" s="5"/>
      <c r="L5" s="5" t="s">
        <v>3</v>
      </c>
      <c r="M5" s="5" t="s">
        <v>4</v>
      </c>
      <c r="N5" s="6" t="s">
        <v>36</v>
      </c>
    </row>
    <row r="6" spans="1:14" ht="12.75">
      <c r="A6" s="1">
        <v>1000000</v>
      </c>
      <c r="C6" s="7"/>
      <c r="D6" s="7"/>
      <c r="E6" s="8"/>
      <c r="F6" s="8"/>
      <c r="G6" s="9"/>
      <c r="H6" s="7"/>
      <c r="I6" s="7"/>
      <c r="J6" s="8"/>
      <c r="K6" s="8"/>
      <c r="L6" s="8"/>
      <c r="M6" s="7"/>
      <c r="N6" s="7"/>
    </row>
    <row r="7" spans="3:14" ht="12.75">
      <c r="C7" s="10" t="s">
        <v>6</v>
      </c>
      <c r="D7" s="11">
        <f>SUM(D9:D40)</f>
        <v>53502.8718140563</v>
      </c>
      <c r="E7" s="12"/>
      <c r="F7" s="13">
        <f>SUM(F9:F40)</f>
        <v>47841.26283126772</v>
      </c>
      <c r="G7" s="14">
        <f>SUM(G9:G40)</f>
        <v>42626.28925082582</v>
      </c>
      <c r="H7" s="14">
        <f>SUM(H9:H40)</f>
        <v>2014.88898655</v>
      </c>
      <c r="I7" s="14">
        <f>SUM(I9:I40)</f>
        <v>2457.1525938919062</v>
      </c>
      <c r="J7" s="14">
        <f>SUM(J9:J40)</f>
        <v>742.932</v>
      </c>
      <c r="K7" s="12"/>
      <c r="L7" s="13">
        <f>SUM(L9:L40)</f>
        <v>5661.608982788573</v>
      </c>
      <c r="M7" s="14">
        <f>SUM(M9:M40)</f>
        <v>3472.101035108573</v>
      </c>
      <c r="N7" s="14">
        <f>SUM(N9:N40)</f>
        <v>2189.50794768</v>
      </c>
    </row>
    <row r="8" spans="3:14" ht="12.75">
      <c r="C8" s="15"/>
      <c r="D8" s="16"/>
      <c r="E8" s="12"/>
      <c r="F8" s="17"/>
      <c r="G8" s="18"/>
      <c r="H8" s="18"/>
      <c r="I8" s="19"/>
      <c r="J8" s="19"/>
      <c r="K8" s="12"/>
      <c r="L8" s="17"/>
      <c r="M8" s="18"/>
      <c r="N8" s="18"/>
    </row>
    <row r="9" spans="1:14" ht="12.75">
      <c r="A9" s="20"/>
      <c r="B9" s="21"/>
      <c r="C9" s="22" t="s">
        <v>38</v>
      </c>
      <c r="D9" s="18">
        <f>+F9+L9</f>
        <v>154.65064592000002</v>
      </c>
      <c r="E9" s="23"/>
      <c r="F9" s="18">
        <f>+G9+H9+I9+J9</f>
        <v>154.65064592000002</v>
      </c>
      <c r="G9" s="18">
        <v>154.65064592000002</v>
      </c>
      <c r="H9" s="18">
        <v>0</v>
      </c>
      <c r="I9" s="18">
        <v>0</v>
      </c>
      <c r="J9" s="18">
        <v>0</v>
      </c>
      <c r="K9" s="23"/>
      <c r="L9" s="18">
        <f>+M9+N9</f>
        <v>0</v>
      </c>
      <c r="M9" s="18">
        <v>0</v>
      </c>
      <c r="N9" s="18">
        <v>0</v>
      </c>
    </row>
    <row r="10" spans="1:14" ht="12.75">
      <c r="A10" s="20"/>
      <c r="B10" s="24"/>
      <c r="C10" s="25" t="s">
        <v>7</v>
      </c>
      <c r="D10" s="26">
        <f aca="true" t="shared" si="0" ref="D10:D40">+F10+L10</f>
        <v>5122.590998000001</v>
      </c>
      <c r="E10" s="23"/>
      <c r="F10" s="26">
        <f aca="true" t="shared" si="1" ref="F10:F40">+G10+H10+I10+J10</f>
        <v>5056.844054</v>
      </c>
      <c r="G10" s="26">
        <v>4856.844054</v>
      </c>
      <c r="H10" s="26">
        <v>0</v>
      </c>
      <c r="I10" s="26">
        <v>0</v>
      </c>
      <c r="J10" s="26">
        <v>200</v>
      </c>
      <c r="K10" s="23"/>
      <c r="L10" s="26">
        <f aca="true" t="shared" si="2" ref="L10:L40">+M10+N10</f>
        <v>65.746944</v>
      </c>
      <c r="M10" s="26">
        <v>65.746944</v>
      </c>
      <c r="N10" s="26">
        <v>0</v>
      </c>
    </row>
    <row r="11" spans="1:14" ht="12.75">
      <c r="A11" s="20"/>
      <c r="B11" s="21"/>
      <c r="C11" s="22" t="s">
        <v>8</v>
      </c>
      <c r="D11" s="18">
        <f t="shared" si="0"/>
        <v>689.2606657800002</v>
      </c>
      <c r="E11" s="23"/>
      <c r="F11" s="18">
        <f t="shared" si="1"/>
        <v>689.2606657800002</v>
      </c>
      <c r="G11" s="18">
        <v>610.9137902300001</v>
      </c>
      <c r="H11" s="18">
        <v>0</v>
      </c>
      <c r="I11" s="18">
        <v>78.34687555</v>
      </c>
      <c r="J11" s="18">
        <v>0</v>
      </c>
      <c r="K11" s="23"/>
      <c r="L11" s="18">
        <f t="shared" si="2"/>
        <v>0</v>
      </c>
      <c r="M11" s="18">
        <v>0</v>
      </c>
      <c r="N11" s="18">
        <v>0</v>
      </c>
    </row>
    <row r="12" spans="1:14" ht="12.75">
      <c r="A12" s="20"/>
      <c r="B12" s="24"/>
      <c r="C12" s="25" t="s">
        <v>9</v>
      </c>
      <c r="D12" s="26">
        <f t="shared" si="0"/>
        <v>533.2804020599999</v>
      </c>
      <c r="E12" s="23"/>
      <c r="F12" s="26">
        <f t="shared" si="1"/>
        <v>533.2804020599999</v>
      </c>
      <c r="G12" s="26">
        <v>394.5295449999999</v>
      </c>
      <c r="H12" s="26">
        <v>56.25085706</v>
      </c>
      <c r="I12" s="26">
        <v>0</v>
      </c>
      <c r="J12" s="26">
        <v>82.5</v>
      </c>
      <c r="K12" s="23"/>
      <c r="L12" s="26">
        <f t="shared" si="2"/>
        <v>0</v>
      </c>
      <c r="M12" s="26">
        <v>0</v>
      </c>
      <c r="N12" s="26">
        <v>0</v>
      </c>
    </row>
    <row r="13" spans="1:14" ht="12.75">
      <c r="A13" s="20"/>
      <c r="B13" s="21"/>
      <c r="C13" s="22" t="s">
        <v>10</v>
      </c>
      <c r="D13" s="18">
        <f t="shared" si="0"/>
        <v>451.84818186999996</v>
      </c>
      <c r="E13" s="23"/>
      <c r="F13" s="18">
        <f t="shared" si="1"/>
        <v>426.28302938999997</v>
      </c>
      <c r="G13" s="18">
        <v>426.28302938999997</v>
      </c>
      <c r="H13" s="18">
        <v>0</v>
      </c>
      <c r="I13" s="18">
        <v>0</v>
      </c>
      <c r="J13" s="18">
        <v>0</v>
      </c>
      <c r="K13" s="23"/>
      <c r="L13" s="18">
        <f t="shared" si="2"/>
        <v>25.56515248</v>
      </c>
      <c r="M13" s="18">
        <v>25.56515248</v>
      </c>
      <c r="N13" s="18">
        <v>0</v>
      </c>
    </row>
    <row r="14" spans="1:14" ht="12.75">
      <c r="A14" s="20"/>
      <c r="B14" s="24"/>
      <c r="C14" s="25" t="s">
        <v>11</v>
      </c>
      <c r="D14" s="26">
        <f t="shared" si="0"/>
        <v>330.72915714</v>
      </c>
      <c r="E14" s="23"/>
      <c r="F14" s="26">
        <f t="shared" si="1"/>
        <v>330.72915714</v>
      </c>
      <c r="G14" s="26">
        <v>310.01524358</v>
      </c>
      <c r="H14" s="26">
        <v>20.713913559999998</v>
      </c>
      <c r="I14" s="26">
        <v>0</v>
      </c>
      <c r="J14" s="26">
        <v>0</v>
      </c>
      <c r="K14" s="23"/>
      <c r="L14" s="26">
        <f t="shared" si="2"/>
        <v>0</v>
      </c>
      <c r="M14" s="26">
        <v>0</v>
      </c>
      <c r="N14" s="26">
        <v>0</v>
      </c>
    </row>
    <row r="15" spans="1:14" ht="12.75">
      <c r="A15" s="20"/>
      <c r="B15" s="21"/>
      <c r="C15" s="22" t="s">
        <v>12</v>
      </c>
      <c r="D15" s="18">
        <f t="shared" si="0"/>
        <v>1045.8673364279998</v>
      </c>
      <c r="E15" s="23"/>
      <c r="F15" s="18">
        <f t="shared" si="1"/>
        <v>913.285875388</v>
      </c>
      <c r="G15" s="18">
        <v>669.157876418</v>
      </c>
      <c r="H15" s="18">
        <v>203.42799897</v>
      </c>
      <c r="I15" s="18">
        <v>0</v>
      </c>
      <c r="J15" s="18">
        <v>40.7</v>
      </c>
      <c r="K15" s="23"/>
      <c r="L15" s="18">
        <f t="shared" si="2"/>
        <v>132.58146103999982</v>
      </c>
      <c r="M15" s="18">
        <v>132.58146103999982</v>
      </c>
      <c r="N15" s="18">
        <v>0</v>
      </c>
    </row>
    <row r="16" spans="1:14" ht="12.75">
      <c r="A16" s="20"/>
      <c r="B16" s="24"/>
      <c r="C16" s="25" t="s">
        <v>39</v>
      </c>
      <c r="D16" s="26">
        <f t="shared" si="0"/>
        <v>360.2100026300001</v>
      </c>
      <c r="E16" s="23"/>
      <c r="F16" s="26">
        <f t="shared" si="1"/>
        <v>360.2100026300001</v>
      </c>
      <c r="G16" s="26">
        <v>360.2100026300001</v>
      </c>
      <c r="H16" s="26">
        <v>0</v>
      </c>
      <c r="I16" s="26">
        <v>0</v>
      </c>
      <c r="J16" s="26">
        <v>0</v>
      </c>
      <c r="K16" s="23"/>
      <c r="L16" s="26">
        <f t="shared" si="2"/>
        <v>0</v>
      </c>
      <c r="M16" s="26">
        <v>0</v>
      </c>
      <c r="N16" s="26">
        <v>0</v>
      </c>
    </row>
    <row r="17" spans="1:14" ht="12.75">
      <c r="A17" s="20"/>
      <c r="B17" s="21"/>
      <c r="C17" s="22" t="s">
        <v>40</v>
      </c>
      <c r="D17" s="18">
        <f t="shared" si="0"/>
        <v>0</v>
      </c>
      <c r="E17" s="23"/>
      <c r="F17" s="18">
        <f t="shared" si="1"/>
        <v>0</v>
      </c>
      <c r="G17" s="18">
        <v>0</v>
      </c>
      <c r="H17" s="18">
        <v>0</v>
      </c>
      <c r="I17" s="18">
        <v>0</v>
      </c>
      <c r="J17" s="18">
        <v>0</v>
      </c>
      <c r="K17" s="23"/>
      <c r="L17" s="18">
        <f t="shared" si="2"/>
        <v>0</v>
      </c>
      <c r="M17" s="18">
        <v>0</v>
      </c>
      <c r="N17" s="18">
        <v>0</v>
      </c>
    </row>
    <row r="18" spans="1:14" ht="12.75">
      <c r="A18" s="20"/>
      <c r="B18" s="24"/>
      <c r="C18" s="25" t="s">
        <v>13</v>
      </c>
      <c r="D18" s="26">
        <f t="shared" si="0"/>
        <v>918.0894639299999</v>
      </c>
      <c r="E18" s="23"/>
      <c r="F18" s="26">
        <f t="shared" si="1"/>
        <v>883.6078435899999</v>
      </c>
      <c r="G18" s="26">
        <v>883.6078435899999</v>
      </c>
      <c r="H18" s="26">
        <v>0</v>
      </c>
      <c r="I18" s="26">
        <v>0</v>
      </c>
      <c r="J18" s="26">
        <v>0</v>
      </c>
      <c r="K18" s="23"/>
      <c r="L18" s="26">
        <f t="shared" si="2"/>
        <v>34.48162034</v>
      </c>
      <c r="M18" s="26">
        <v>34.48162034</v>
      </c>
      <c r="N18" s="26">
        <v>0</v>
      </c>
    </row>
    <row r="19" spans="1:14" ht="12.75">
      <c r="A19" s="20"/>
      <c r="B19" s="21"/>
      <c r="C19" s="22" t="s">
        <v>14</v>
      </c>
      <c r="D19" s="18">
        <f t="shared" si="0"/>
        <v>2101.9197399500003</v>
      </c>
      <c r="E19" s="23"/>
      <c r="F19" s="18">
        <f t="shared" si="1"/>
        <v>2080.2243952800004</v>
      </c>
      <c r="G19" s="18">
        <v>2080.2243952800004</v>
      </c>
      <c r="H19" s="18">
        <v>0</v>
      </c>
      <c r="I19" s="18">
        <v>0</v>
      </c>
      <c r="J19" s="18">
        <v>0</v>
      </c>
      <c r="K19" s="23"/>
      <c r="L19" s="18">
        <f t="shared" si="2"/>
        <v>21.69534467</v>
      </c>
      <c r="M19" s="18">
        <v>21.69534467</v>
      </c>
      <c r="N19" s="18">
        <v>0</v>
      </c>
    </row>
    <row r="20" spans="1:14" ht="12.75">
      <c r="A20" s="20"/>
      <c r="B20" s="24"/>
      <c r="C20" s="25" t="s">
        <v>15</v>
      </c>
      <c r="D20" s="26">
        <f t="shared" si="0"/>
        <v>722.2045078599999</v>
      </c>
      <c r="E20" s="23"/>
      <c r="F20" s="26">
        <f t="shared" si="1"/>
        <v>628.1666421699999</v>
      </c>
      <c r="G20" s="26">
        <v>470.16664216999993</v>
      </c>
      <c r="H20" s="26">
        <v>0</v>
      </c>
      <c r="I20" s="26">
        <v>0</v>
      </c>
      <c r="J20" s="26">
        <v>158</v>
      </c>
      <c r="K20" s="23"/>
      <c r="L20" s="26">
        <f t="shared" si="2"/>
        <v>94.03786569</v>
      </c>
      <c r="M20" s="26">
        <v>0</v>
      </c>
      <c r="N20" s="26">
        <v>94.03786569</v>
      </c>
    </row>
    <row r="21" spans="1:14" ht="12.75">
      <c r="A21" s="20"/>
      <c r="B21" s="21"/>
      <c r="C21" s="22" t="s">
        <v>16</v>
      </c>
      <c r="D21" s="18">
        <f t="shared" si="0"/>
        <v>75.74853709</v>
      </c>
      <c r="E21" s="23"/>
      <c r="F21" s="18">
        <f t="shared" si="1"/>
        <v>75.74853709</v>
      </c>
      <c r="G21" s="18">
        <v>75.74853709</v>
      </c>
      <c r="H21" s="18">
        <v>0</v>
      </c>
      <c r="I21" s="18">
        <v>0</v>
      </c>
      <c r="J21" s="18">
        <v>0</v>
      </c>
      <c r="K21" s="23"/>
      <c r="L21" s="18">
        <f t="shared" si="2"/>
        <v>0</v>
      </c>
      <c r="M21" s="18">
        <v>0</v>
      </c>
      <c r="N21" s="18">
        <v>0</v>
      </c>
    </row>
    <row r="22" spans="1:14" ht="12.75">
      <c r="A22" s="20"/>
      <c r="B22" s="24"/>
      <c r="C22" s="25" t="s">
        <v>17</v>
      </c>
      <c r="D22" s="26">
        <f t="shared" si="0"/>
        <v>9524.253333637384</v>
      </c>
      <c r="E22" s="23"/>
      <c r="F22" s="26">
        <f t="shared" si="1"/>
        <v>7249.961794158811</v>
      </c>
      <c r="G22" s="26">
        <v>5740.764664080239</v>
      </c>
      <c r="H22" s="26">
        <v>73.56830635000003</v>
      </c>
      <c r="I22" s="26">
        <v>1250.6288237285728</v>
      </c>
      <c r="J22" s="26">
        <v>185</v>
      </c>
      <c r="K22" s="23"/>
      <c r="L22" s="26">
        <f t="shared" si="2"/>
        <v>2274.2915394785728</v>
      </c>
      <c r="M22" s="26">
        <v>2274.2915394785728</v>
      </c>
      <c r="N22" s="26">
        <v>0</v>
      </c>
    </row>
    <row r="23" spans="1:14" ht="12.75">
      <c r="A23" s="20"/>
      <c r="B23" s="21"/>
      <c r="C23" s="22" t="s">
        <v>41</v>
      </c>
      <c r="D23" s="18">
        <f t="shared" si="0"/>
        <v>5738.530522280003</v>
      </c>
      <c r="E23" s="23"/>
      <c r="F23" s="18">
        <f t="shared" si="1"/>
        <v>5738.530522280003</v>
      </c>
      <c r="G23" s="18">
        <v>5605.428226690003</v>
      </c>
      <c r="H23" s="18">
        <v>130.77029559000002</v>
      </c>
      <c r="I23" s="18">
        <v>0</v>
      </c>
      <c r="J23" s="18">
        <v>2.332</v>
      </c>
      <c r="K23" s="23"/>
      <c r="L23" s="18">
        <f t="shared" si="2"/>
        <v>0</v>
      </c>
      <c r="M23" s="18">
        <v>0</v>
      </c>
      <c r="N23" s="18">
        <v>0</v>
      </c>
    </row>
    <row r="24" spans="1:14" ht="12.75">
      <c r="A24" s="20"/>
      <c r="B24" s="24"/>
      <c r="C24" s="25" t="s">
        <v>18</v>
      </c>
      <c r="D24" s="26">
        <f t="shared" si="0"/>
        <v>327.68706484</v>
      </c>
      <c r="E24" s="23"/>
      <c r="F24" s="26">
        <f t="shared" si="1"/>
        <v>327.68706484</v>
      </c>
      <c r="G24" s="26">
        <v>311.68706484</v>
      </c>
      <c r="H24" s="26">
        <v>0</v>
      </c>
      <c r="I24" s="26">
        <v>0</v>
      </c>
      <c r="J24" s="26">
        <v>16</v>
      </c>
      <c r="K24" s="23"/>
      <c r="L24" s="26">
        <f t="shared" si="2"/>
        <v>0</v>
      </c>
      <c r="M24" s="26">
        <v>0</v>
      </c>
      <c r="N24" s="26">
        <v>0</v>
      </c>
    </row>
    <row r="25" spans="1:14" ht="12.75">
      <c r="A25" s="20"/>
      <c r="B25" s="21"/>
      <c r="C25" s="22" t="s">
        <v>19</v>
      </c>
      <c r="D25" s="18">
        <f t="shared" si="0"/>
        <v>1011.9083889</v>
      </c>
      <c r="E25" s="23"/>
      <c r="F25" s="18">
        <f t="shared" si="1"/>
        <v>1011.9083889</v>
      </c>
      <c r="G25" s="18">
        <v>916.5712675</v>
      </c>
      <c r="H25" s="18">
        <v>95.33712139999999</v>
      </c>
      <c r="I25" s="18">
        <v>0</v>
      </c>
      <c r="J25" s="18">
        <v>0</v>
      </c>
      <c r="K25" s="23"/>
      <c r="L25" s="18">
        <f t="shared" si="2"/>
        <v>0</v>
      </c>
      <c r="M25" s="18">
        <v>0</v>
      </c>
      <c r="N25" s="18">
        <v>0</v>
      </c>
    </row>
    <row r="26" spans="1:14" ht="12.75">
      <c r="A26" s="20"/>
      <c r="B26" s="24"/>
      <c r="C26" s="25" t="s">
        <v>20</v>
      </c>
      <c r="D26" s="26">
        <f t="shared" si="0"/>
        <v>510.38047492000004</v>
      </c>
      <c r="E26" s="23"/>
      <c r="F26" s="26">
        <f t="shared" si="1"/>
        <v>505.26171736000003</v>
      </c>
      <c r="G26" s="26">
        <v>499.43426936000003</v>
      </c>
      <c r="H26" s="26">
        <v>0</v>
      </c>
      <c r="I26" s="26">
        <v>5.827448</v>
      </c>
      <c r="J26" s="26">
        <v>0</v>
      </c>
      <c r="K26" s="23"/>
      <c r="L26" s="26">
        <f t="shared" si="2"/>
        <v>5.11875756</v>
      </c>
      <c r="M26" s="26">
        <v>5.11875756</v>
      </c>
      <c r="N26" s="26">
        <v>0</v>
      </c>
    </row>
    <row r="27" spans="1:14" ht="12.75">
      <c r="A27" s="20"/>
      <c r="B27" s="21"/>
      <c r="C27" s="22" t="s">
        <v>42</v>
      </c>
      <c r="D27" s="18">
        <f t="shared" si="0"/>
        <v>4864.985950765189</v>
      </c>
      <c r="E27" s="23"/>
      <c r="F27" s="18">
        <f t="shared" si="1"/>
        <v>4864.985950765189</v>
      </c>
      <c r="G27" s="18">
        <v>4618.345344781856</v>
      </c>
      <c r="H27" s="18">
        <v>26.85184648</v>
      </c>
      <c r="I27" s="18">
        <v>199.7887595033333</v>
      </c>
      <c r="J27" s="18">
        <v>20</v>
      </c>
      <c r="K27" s="23"/>
      <c r="L27" s="18">
        <f t="shared" si="2"/>
        <v>0</v>
      </c>
      <c r="M27" s="18">
        <v>0</v>
      </c>
      <c r="N27" s="18">
        <v>0</v>
      </c>
    </row>
    <row r="28" spans="1:14" ht="12.75">
      <c r="A28" s="20"/>
      <c r="B28" s="24"/>
      <c r="C28" s="25" t="s">
        <v>21</v>
      </c>
      <c r="D28" s="26">
        <f t="shared" si="0"/>
        <v>26.252183</v>
      </c>
      <c r="E28" s="23"/>
      <c r="F28" s="26">
        <f t="shared" si="1"/>
        <v>26.252183</v>
      </c>
      <c r="G28" s="26">
        <v>26.252183</v>
      </c>
      <c r="H28" s="26">
        <v>0</v>
      </c>
      <c r="I28" s="26">
        <v>0</v>
      </c>
      <c r="J28" s="26">
        <v>0</v>
      </c>
      <c r="K28" s="23"/>
      <c r="L28" s="26">
        <f t="shared" si="2"/>
        <v>0</v>
      </c>
      <c r="M28" s="26">
        <v>0</v>
      </c>
      <c r="N28" s="26">
        <v>0</v>
      </c>
    </row>
    <row r="29" spans="1:14" ht="12.75">
      <c r="A29" s="20"/>
      <c r="B29" s="21"/>
      <c r="C29" s="22" t="s">
        <v>22</v>
      </c>
      <c r="D29" s="18">
        <f t="shared" si="0"/>
        <v>2610.67362785</v>
      </c>
      <c r="E29" s="23"/>
      <c r="F29" s="18">
        <f t="shared" si="1"/>
        <v>805.6797363399999</v>
      </c>
      <c r="G29" s="18">
        <v>264.91550042999995</v>
      </c>
      <c r="H29" s="18">
        <v>147.10608345999998</v>
      </c>
      <c r="I29" s="18">
        <v>393.65815244999993</v>
      </c>
      <c r="J29" s="18">
        <v>0</v>
      </c>
      <c r="K29" s="23"/>
      <c r="L29" s="18">
        <f t="shared" si="2"/>
        <v>1804.99389151</v>
      </c>
      <c r="M29" s="18">
        <v>0</v>
      </c>
      <c r="N29" s="18">
        <v>1804.99389151</v>
      </c>
    </row>
    <row r="30" spans="1:14" ht="12.75">
      <c r="A30" s="20"/>
      <c r="B30" s="24"/>
      <c r="C30" s="25" t="s">
        <v>23</v>
      </c>
      <c r="D30" s="26">
        <f t="shared" si="0"/>
        <v>431.242622</v>
      </c>
      <c r="E30" s="23"/>
      <c r="F30" s="26">
        <f t="shared" si="1"/>
        <v>431.242622</v>
      </c>
      <c r="G30" s="26">
        <v>431.242622</v>
      </c>
      <c r="H30" s="26">
        <v>0</v>
      </c>
      <c r="I30" s="26">
        <v>0</v>
      </c>
      <c r="J30" s="26">
        <v>0</v>
      </c>
      <c r="K30" s="23"/>
      <c r="L30" s="26">
        <f t="shared" si="2"/>
        <v>0</v>
      </c>
      <c r="M30" s="26">
        <v>0</v>
      </c>
      <c r="N30" s="26">
        <v>0</v>
      </c>
    </row>
    <row r="31" spans="1:14" ht="12.75">
      <c r="A31" s="20"/>
      <c r="B31" s="21"/>
      <c r="C31" s="22" t="s">
        <v>24</v>
      </c>
      <c r="D31" s="18">
        <f t="shared" si="0"/>
        <v>2846.0077170699997</v>
      </c>
      <c r="E31" s="23"/>
      <c r="F31" s="18">
        <f t="shared" si="1"/>
        <v>2846.0077170699997</v>
      </c>
      <c r="G31" s="18">
        <v>2678.71313334</v>
      </c>
      <c r="H31" s="18">
        <v>0</v>
      </c>
      <c r="I31" s="18">
        <v>167.29458373</v>
      </c>
      <c r="J31" s="18">
        <v>0</v>
      </c>
      <c r="K31" s="23"/>
      <c r="L31" s="18">
        <f t="shared" si="2"/>
        <v>0</v>
      </c>
      <c r="M31" s="18">
        <v>0</v>
      </c>
      <c r="N31" s="18">
        <v>0</v>
      </c>
    </row>
    <row r="32" spans="1:14" ht="12.75">
      <c r="A32" s="20"/>
      <c r="B32" s="24"/>
      <c r="C32" s="25" t="s">
        <v>25</v>
      </c>
      <c r="D32" s="26">
        <f t="shared" si="0"/>
        <v>576.9936771499999</v>
      </c>
      <c r="E32" s="23"/>
      <c r="F32" s="26">
        <f t="shared" si="1"/>
        <v>576.9936771499999</v>
      </c>
      <c r="G32" s="26">
        <v>552.86230715</v>
      </c>
      <c r="H32" s="26">
        <v>0</v>
      </c>
      <c r="I32" s="26">
        <v>24.13137</v>
      </c>
      <c r="J32" s="26">
        <v>0</v>
      </c>
      <c r="K32" s="23"/>
      <c r="L32" s="26">
        <f t="shared" si="2"/>
        <v>0</v>
      </c>
      <c r="M32" s="26">
        <v>0</v>
      </c>
      <c r="N32" s="26">
        <v>0</v>
      </c>
    </row>
    <row r="33" spans="1:14" ht="12.75">
      <c r="A33" s="20"/>
      <c r="B33" s="21"/>
      <c r="C33" s="22" t="s">
        <v>26</v>
      </c>
      <c r="D33" s="18">
        <f t="shared" si="0"/>
        <v>1787.1790812370004</v>
      </c>
      <c r="E33" s="23"/>
      <c r="F33" s="18">
        <f t="shared" si="1"/>
        <v>1496.7028907570004</v>
      </c>
      <c r="G33" s="18">
        <v>1496.7028907570004</v>
      </c>
      <c r="H33" s="18">
        <v>0</v>
      </c>
      <c r="I33" s="18">
        <v>0</v>
      </c>
      <c r="J33" s="18">
        <v>0</v>
      </c>
      <c r="K33" s="23"/>
      <c r="L33" s="18">
        <f t="shared" si="2"/>
        <v>290.47619048</v>
      </c>
      <c r="M33" s="18">
        <v>0</v>
      </c>
      <c r="N33" s="18">
        <v>290.47619048</v>
      </c>
    </row>
    <row r="34" spans="1:14" ht="12.75">
      <c r="A34" s="20"/>
      <c r="B34" s="24"/>
      <c r="C34" s="25" t="s">
        <v>27</v>
      </c>
      <c r="D34" s="26">
        <f t="shared" si="0"/>
        <v>4704.868634470409</v>
      </c>
      <c r="E34" s="23"/>
      <c r="F34" s="26">
        <f t="shared" si="1"/>
        <v>4210.796111170409</v>
      </c>
      <c r="G34" s="26">
        <v>3553.972616600409</v>
      </c>
      <c r="H34" s="26">
        <v>656.8234945700001</v>
      </c>
      <c r="I34" s="26">
        <v>0</v>
      </c>
      <c r="J34" s="26">
        <v>0</v>
      </c>
      <c r="K34" s="23"/>
      <c r="L34" s="26">
        <f t="shared" si="2"/>
        <v>494.07252330000006</v>
      </c>
      <c r="M34" s="26">
        <v>494.07252330000006</v>
      </c>
      <c r="N34" s="26">
        <v>0</v>
      </c>
    </row>
    <row r="35" spans="1:14" ht="12.75">
      <c r="A35" s="20"/>
      <c r="B35" s="21"/>
      <c r="C35" s="22" t="s">
        <v>28</v>
      </c>
      <c r="D35" s="18">
        <f t="shared" si="0"/>
        <v>536.7900947899999</v>
      </c>
      <c r="E35" s="23"/>
      <c r="F35" s="18">
        <f t="shared" si="1"/>
        <v>536.7900947899999</v>
      </c>
      <c r="G35" s="18">
        <v>443.4110969499999</v>
      </c>
      <c r="H35" s="18">
        <v>54.97899784</v>
      </c>
      <c r="I35" s="18">
        <v>0</v>
      </c>
      <c r="J35" s="18">
        <v>38.4</v>
      </c>
      <c r="K35" s="23"/>
      <c r="L35" s="18">
        <f t="shared" si="2"/>
        <v>0</v>
      </c>
      <c r="M35" s="18">
        <v>0</v>
      </c>
      <c r="N35" s="18">
        <v>0</v>
      </c>
    </row>
    <row r="36" spans="1:14" ht="12.75">
      <c r="A36" s="20"/>
      <c r="B36" s="24"/>
      <c r="C36" s="25" t="s">
        <v>29</v>
      </c>
      <c r="D36" s="26">
        <f t="shared" si="0"/>
        <v>1570.0041904499997</v>
      </c>
      <c r="E36" s="23"/>
      <c r="F36" s="26">
        <f t="shared" si="1"/>
        <v>1570.0041904499997</v>
      </c>
      <c r="G36" s="26">
        <v>1232.5276095199997</v>
      </c>
      <c r="H36" s="26">
        <v>0</v>
      </c>
      <c r="I36" s="26">
        <v>337.47658093</v>
      </c>
      <c r="J36" s="26">
        <v>0</v>
      </c>
      <c r="K36" s="23"/>
      <c r="L36" s="26">
        <f t="shared" si="2"/>
        <v>0</v>
      </c>
      <c r="M36" s="26">
        <v>0</v>
      </c>
      <c r="N36" s="26">
        <v>0</v>
      </c>
    </row>
    <row r="37" spans="1:14" ht="12.75">
      <c r="A37" s="20"/>
      <c r="B37" s="21"/>
      <c r="C37" s="22" t="s">
        <v>30</v>
      </c>
      <c r="D37" s="18">
        <f t="shared" si="0"/>
        <v>0</v>
      </c>
      <c r="E37" s="23"/>
      <c r="F37" s="18">
        <f t="shared" si="1"/>
        <v>0</v>
      </c>
      <c r="G37" s="18">
        <v>0</v>
      </c>
      <c r="H37" s="18">
        <v>0</v>
      </c>
      <c r="I37" s="18">
        <v>0</v>
      </c>
      <c r="J37" s="18">
        <v>0</v>
      </c>
      <c r="K37" s="23"/>
      <c r="L37" s="18">
        <f t="shared" si="2"/>
        <v>0</v>
      </c>
      <c r="M37" s="18">
        <v>0</v>
      </c>
      <c r="N37" s="18">
        <v>0</v>
      </c>
    </row>
    <row r="38" spans="1:14" ht="12.75">
      <c r="A38" s="20"/>
      <c r="B38" s="24"/>
      <c r="C38" s="25" t="s">
        <v>31</v>
      </c>
      <c r="D38" s="26">
        <f t="shared" si="0"/>
        <v>3390.591275178312</v>
      </c>
      <c r="E38" s="23"/>
      <c r="F38" s="26">
        <f t="shared" si="1"/>
        <v>2972.0435829383123</v>
      </c>
      <c r="G38" s="26">
        <v>2422.9835116683125</v>
      </c>
      <c r="H38" s="26">
        <v>549.06007127</v>
      </c>
      <c r="I38" s="26">
        <v>0</v>
      </c>
      <c r="J38" s="26">
        <v>0</v>
      </c>
      <c r="K38" s="23"/>
      <c r="L38" s="26">
        <f t="shared" si="2"/>
        <v>418.54769224</v>
      </c>
      <c r="M38" s="26">
        <v>418.54769224</v>
      </c>
      <c r="N38" s="26">
        <v>0</v>
      </c>
    </row>
    <row r="39" spans="1:14" ht="12.75">
      <c r="A39" s="20"/>
      <c r="B39" s="21"/>
      <c r="C39" s="22" t="s">
        <v>32</v>
      </c>
      <c r="D39" s="18">
        <f t="shared" si="0"/>
        <v>194.48886896999997</v>
      </c>
      <c r="E39" s="23"/>
      <c r="F39" s="18">
        <f t="shared" si="1"/>
        <v>194.48886896999997</v>
      </c>
      <c r="G39" s="18">
        <v>194.48886896999997</v>
      </c>
      <c r="H39" s="18">
        <v>0</v>
      </c>
      <c r="I39" s="18">
        <v>0</v>
      </c>
      <c r="J39" s="18">
        <v>0</v>
      </c>
      <c r="K39" s="23"/>
      <c r="L39" s="18">
        <f t="shared" si="2"/>
        <v>0</v>
      </c>
      <c r="M39" s="18">
        <v>0</v>
      </c>
      <c r="N39" s="18">
        <v>0</v>
      </c>
    </row>
    <row r="40" spans="1:14" ht="12.75">
      <c r="A40" s="20"/>
      <c r="B40" s="24"/>
      <c r="C40" s="25" t="s">
        <v>33</v>
      </c>
      <c r="D40" s="26">
        <f t="shared" si="0"/>
        <v>343.63446789</v>
      </c>
      <c r="E40" s="23"/>
      <c r="F40" s="26">
        <f t="shared" si="1"/>
        <v>343.63446789</v>
      </c>
      <c r="G40" s="26">
        <v>343.63446789</v>
      </c>
      <c r="H40" s="26">
        <v>0</v>
      </c>
      <c r="I40" s="26">
        <v>0</v>
      </c>
      <c r="J40" s="26">
        <v>0</v>
      </c>
      <c r="K40" s="23"/>
      <c r="L40" s="26">
        <f t="shared" si="2"/>
        <v>0</v>
      </c>
      <c r="M40" s="26">
        <v>0</v>
      </c>
      <c r="N40" s="26">
        <v>0</v>
      </c>
    </row>
    <row r="41" spans="3:14" s="27" customFormat="1" ht="13.5" thickBot="1"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2017-02-17T18:23:48Z</dcterms:modified>
  <cp:category/>
  <cp:version/>
  <cp:contentType/>
  <cp:contentStatus/>
</cp:coreProperties>
</file>