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<sst xmlns="http://schemas.openxmlformats.org/spreadsheetml/2006/main" count="47" uniqueCount="44">
  <si>
    <t>(Millones de pesos)</t>
  </si>
  <si>
    <t>Gobierno de la Entidad Federativa</t>
  </si>
  <si>
    <t>Entes Públicos Estatales</t>
  </si>
  <si>
    <t>Total</t>
  </si>
  <si>
    <t>Subtotal</t>
  </si>
  <si>
    <t>Participaciones</t>
  </si>
  <si>
    <t>Aportaciones</t>
  </si>
  <si>
    <t>Ingresos Locales</t>
  </si>
  <si>
    <t>Corto Plazo Quirografario</t>
  </si>
  <si>
    <t>T  O  T  A  L</t>
  </si>
  <si>
    <t>Aguascalientes</t>
  </si>
  <si>
    <t>Baja California</t>
  </si>
  <si>
    <t>Baja California Sur</t>
  </si>
  <si>
    <t>Campeche</t>
  </si>
  <si>
    <t xml:space="preserve">Coahuila </t>
  </si>
  <si>
    <t>Colima</t>
  </si>
  <si>
    <t>Chiapas</t>
  </si>
  <si>
    <t>Chihuahua</t>
  </si>
  <si>
    <t>Ciudad de México</t>
  </si>
  <si>
    <t>Durango</t>
  </si>
  <si>
    <t>Guanajuato</t>
  </si>
  <si>
    <t xml:space="preserve">Guerrero </t>
  </si>
  <si>
    <t>Hidalgo</t>
  </si>
  <si>
    <t>Jalisco</t>
  </si>
  <si>
    <t>México</t>
  </si>
  <si>
    <t xml:space="preserve">Michoacán </t>
  </si>
  <si>
    <t>Morelos</t>
  </si>
  <si>
    <t>Nayarit</t>
  </si>
  <si>
    <t>Nuevo León</t>
  </si>
  <si>
    <t>Oaxaca</t>
  </si>
  <si>
    <t>Puebla</t>
  </si>
  <si>
    <t>Querétaro</t>
  </si>
  <si>
    <t xml:space="preserve">Quintana Roo </t>
  </si>
  <si>
    <t>San Luis Potosí</t>
  </si>
  <si>
    <t xml:space="preserve">Sinaloa </t>
  </si>
  <si>
    <t>Sonora</t>
  </si>
  <si>
    <t>Tabasco</t>
  </si>
  <si>
    <t>Tamaulipas</t>
  </si>
  <si>
    <t>Tlaxcala</t>
  </si>
  <si>
    <t>Veracruz</t>
  </si>
  <si>
    <t>Yucatán</t>
  </si>
  <si>
    <t>Zacatecas</t>
  </si>
  <si>
    <t>FINANCIAMIENTOS DE ENTIDADES FEDERATIVAS Y SUS ENTES PÚBLICOS
POR FUENTE DE PAGO</t>
  </si>
  <si>
    <t>Saldos al 31 de marzo de 2017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</si>
</sst>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0.0000000"/>
    <numFmt numFmtId="166" formatCode="#,##0.0"/>
    <numFmt numFmtId="167" formatCode="_-* #,##0.0_-;\-* #,##0.0_-;_-* &quot;-&quot;??_-;_-@_-"/>
    <numFmt numFmtId="168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8"/>
      <name val="Soberana Sans Light"/>
      <family val="3"/>
    </font>
    <font>
      <b/>
      <sz val="8"/>
      <name val="Soberana Sans"/>
      <family val="3"/>
    </font>
    <font>
      <sz val="8"/>
      <name val="Soberana Sans"/>
      <family val="3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Soberana Sans"/>
      <family val="3"/>
    </font>
    <font>
      <sz val="8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oberana Sans"/>
      <family val="3"/>
    </font>
    <font>
      <sz val="8"/>
      <color theme="1"/>
      <name val="Soberana Sans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33" borderId="0" xfId="53" applyFill="1">
      <alignment/>
      <protection/>
    </xf>
    <xf numFmtId="0" fontId="44" fillId="34" borderId="10" xfId="53" applyFont="1" applyFill="1" applyBorder="1" applyAlignment="1">
      <alignment horizontal="center" vertical="center"/>
      <protection/>
    </xf>
    <xf numFmtId="0" fontId="4" fillId="33" borderId="0" xfId="53" applyFont="1" applyFill="1">
      <alignment/>
      <protection/>
    </xf>
    <xf numFmtId="0" fontId="44" fillId="34" borderId="11" xfId="53" applyFont="1" applyFill="1" applyBorder="1" applyAlignment="1">
      <alignment horizontal="center" vertical="center"/>
      <protection/>
    </xf>
    <xf numFmtId="0" fontId="44" fillId="34" borderId="11" xfId="53" applyNumberFormat="1" applyFont="1" applyFill="1" applyBorder="1" applyAlignment="1" applyProtection="1">
      <alignment horizontal="center" vertical="center"/>
      <protection/>
    </xf>
    <xf numFmtId="0" fontId="44" fillId="34" borderId="11" xfId="53" applyNumberFormat="1" applyFont="1" applyFill="1" applyBorder="1" applyAlignment="1" applyProtection="1">
      <alignment horizontal="center" vertical="center" wrapText="1"/>
      <protection/>
    </xf>
    <xf numFmtId="164" fontId="6" fillId="33" borderId="12" xfId="47" applyFont="1" applyFill="1" applyBorder="1" applyAlignment="1">
      <alignment/>
    </xf>
    <xf numFmtId="164" fontId="6" fillId="33" borderId="0" xfId="47" applyFont="1" applyFill="1" applyBorder="1" applyAlignment="1">
      <alignment/>
    </xf>
    <xf numFmtId="0" fontId="7" fillId="34" borderId="13" xfId="53" applyNumberFormat="1" applyFont="1" applyFill="1" applyBorder="1" applyAlignment="1" quotePrefix="1">
      <alignment horizontal="left"/>
      <protection/>
    </xf>
    <xf numFmtId="166" fontId="7" fillId="33" borderId="14" xfId="53" applyNumberFormat="1" applyFont="1" applyFill="1" applyBorder="1" applyAlignment="1" applyProtection="1">
      <alignment horizontal="right"/>
      <protection/>
    </xf>
    <xf numFmtId="166" fontId="7" fillId="34" borderId="15" xfId="53" applyNumberFormat="1" applyFont="1" applyFill="1" applyBorder="1" applyAlignment="1" applyProtection="1">
      <alignment horizontal="right"/>
      <protection/>
    </xf>
    <xf numFmtId="166" fontId="7" fillId="34" borderId="14" xfId="53" applyNumberFormat="1" applyFont="1" applyFill="1" applyBorder="1" applyAlignment="1" applyProtection="1">
      <alignment horizontal="right"/>
      <protection/>
    </xf>
    <xf numFmtId="0" fontId="7" fillId="33" borderId="13" xfId="53" applyNumberFormat="1" applyFont="1" applyFill="1" applyBorder="1" applyAlignment="1">
      <alignment horizontal="center"/>
      <protection/>
    </xf>
    <xf numFmtId="166" fontId="7" fillId="33" borderId="13" xfId="53" applyNumberFormat="1" applyFont="1" applyFill="1" applyBorder="1" applyAlignment="1" applyProtection="1">
      <alignment horizontal="right"/>
      <protection/>
    </xf>
    <xf numFmtId="166" fontId="7" fillId="33" borderId="15" xfId="53" applyNumberFormat="1" applyFont="1" applyFill="1" applyBorder="1" applyAlignment="1" applyProtection="1">
      <alignment horizontal="right"/>
      <protection/>
    </xf>
    <xf numFmtId="166" fontId="8" fillId="33" borderId="13" xfId="53" applyNumberFormat="1" applyFont="1" applyFill="1" applyBorder="1" applyAlignment="1" applyProtection="1">
      <alignment horizontal="right"/>
      <protection/>
    </xf>
    <xf numFmtId="166" fontId="8" fillId="33" borderId="15" xfId="53" applyNumberFormat="1" applyFont="1" applyFill="1" applyBorder="1" applyAlignment="1" applyProtection="1">
      <alignment horizontal="right"/>
      <protection/>
    </xf>
    <xf numFmtId="49" fontId="9" fillId="33" borderId="0" xfId="53" applyNumberFormat="1" applyFont="1" applyFill="1">
      <alignment/>
      <protection/>
    </xf>
    <xf numFmtId="0" fontId="9" fillId="33" borderId="13" xfId="53" applyFont="1" applyFill="1" applyBorder="1" applyAlignment="1" applyProtection="1" quotePrefix="1">
      <alignment horizontal="left"/>
      <protection/>
    </xf>
    <xf numFmtId="0" fontId="45" fillId="35" borderId="13" xfId="0" applyFont="1" applyFill="1" applyBorder="1" applyAlignment="1" applyProtection="1" quotePrefix="1">
      <alignment horizontal="left"/>
      <protection/>
    </xf>
    <xf numFmtId="166" fontId="8" fillId="0" borderId="14" xfId="53" applyNumberFormat="1" applyFont="1" applyFill="1" applyBorder="1" applyAlignment="1" applyProtection="1">
      <alignment horizontal="right"/>
      <protection/>
    </xf>
    <xf numFmtId="0" fontId="9" fillId="33" borderId="13" xfId="53" applyFont="1" applyFill="1" applyBorder="1" applyAlignment="1" applyProtection="1">
      <alignment horizontal="left"/>
      <protection/>
    </xf>
    <xf numFmtId="0" fontId="45" fillId="36" borderId="13" xfId="0" applyFont="1" applyFill="1" applyBorder="1" applyAlignment="1" applyProtection="1" quotePrefix="1">
      <alignment horizontal="left"/>
      <protection/>
    </xf>
    <xf numFmtId="166" fontId="8" fillId="36" borderId="13" xfId="53" applyNumberFormat="1" applyFont="1" applyFill="1" applyBorder="1" applyAlignment="1" applyProtection="1">
      <alignment horizontal="right"/>
      <protection/>
    </xf>
    <xf numFmtId="0" fontId="2" fillId="37" borderId="0" xfId="53" applyFill="1">
      <alignment/>
      <protection/>
    </xf>
    <xf numFmtId="0" fontId="2" fillId="33" borderId="11" xfId="53" applyFill="1" applyBorder="1">
      <alignment/>
      <protection/>
    </xf>
    <xf numFmtId="164" fontId="6" fillId="33" borderId="11" xfId="47" applyFont="1" applyFill="1" applyBorder="1" applyAlignment="1">
      <alignment/>
    </xf>
    <xf numFmtId="166" fontId="6" fillId="33" borderId="11" xfId="47" applyNumberFormat="1" applyFont="1" applyFill="1" applyBorder="1" applyAlignment="1">
      <alignment/>
    </xf>
    <xf numFmtId="0" fontId="3" fillId="33" borderId="0" xfId="53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center" vertical="center"/>
      <protection/>
    </xf>
    <xf numFmtId="0" fontId="3" fillId="33" borderId="0" xfId="53" applyFont="1" applyFill="1" applyBorder="1" applyAlignment="1" quotePrefix="1">
      <alignment horizontal="center" vertical="center"/>
      <protection/>
    </xf>
    <xf numFmtId="0" fontId="3" fillId="33" borderId="11" xfId="53" applyFont="1" applyFill="1" applyBorder="1" applyAlignment="1" quotePrefix="1">
      <alignment horizontal="center" vertical="center"/>
      <protection/>
    </xf>
    <xf numFmtId="0" fontId="44" fillId="34" borderId="16" xfId="53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C15" sqref="C15"/>
    </sheetView>
  </sheetViews>
  <sheetFormatPr defaultColWidth="0" defaultRowHeight="15" zeroHeight="1"/>
  <cols>
    <col min="1" max="2" width="0.9921875" style="1" customWidth="1"/>
    <col min="3" max="3" width="16.7109375" style="1" customWidth="1"/>
    <col min="4" max="4" width="14.7109375" style="1" bestFit="1" customWidth="1"/>
    <col min="5" max="5" width="2.7109375" style="1" customWidth="1"/>
    <col min="6" max="6" width="9.421875" style="1" bestFit="1" customWidth="1"/>
    <col min="7" max="7" width="13.7109375" style="1" bestFit="1" customWidth="1"/>
    <col min="8" max="8" width="13.7109375" style="1" customWidth="1"/>
    <col min="9" max="9" width="14.8515625" style="1" bestFit="1" customWidth="1"/>
    <col min="10" max="10" width="14.8515625" style="1" customWidth="1"/>
    <col min="11" max="11" width="2.7109375" style="1" customWidth="1"/>
    <col min="12" max="12" width="9.00390625" style="1" bestFit="1" customWidth="1"/>
    <col min="13" max="13" width="13.7109375" style="1" bestFit="1" customWidth="1"/>
    <col min="14" max="14" width="14.8515625" style="1" bestFit="1" customWidth="1"/>
    <col min="15" max="24" width="0" style="1" hidden="1" customWidth="1"/>
    <col min="25" max="246" width="11.421875" style="1" hidden="1" customWidth="1"/>
    <col min="247" max="248" width="0.9921875" style="1" hidden="1" customWidth="1"/>
    <col min="249" max="249" width="16.7109375" style="1" hidden="1" customWidth="1"/>
    <col min="250" max="250" width="14.7109375" style="1" hidden="1" customWidth="1"/>
    <col min="251" max="251" width="2.7109375" style="1" hidden="1" customWidth="1"/>
    <col min="252" max="252" width="9.421875" style="1" hidden="1" customWidth="1"/>
    <col min="253" max="254" width="13.7109375" style="1" hidden="1" customWidth="1"/>
    <col min="255" max="16384" width="14.8515625" style="1" hidden="1" customWidth="1"/>
  </cols>
  <sheetData>
    <row r="1" spans="3:14" ht="29.25" customHeight="1">
      <c r="C1" s="29" t="s">
        <v>42</v>
      </c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3:14" ht="14.25">
      <c r="C2" s="31" t="s">
        <v>43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3:14" ht="15" thickBot="1">
      <c r="C3" s="32" t="s">
        <v>0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s="3" customFormat="1" ht="14.25" thickBot="1">
      <c r="A4" s="1"/>
      <c r="B4" s="1"/>
      <c r="C4" s="2"/>
      <c r="D4" s="2"/>
      <c r="E4" s="2"/>
      <c r="F4" s="33" t="s">
        <v>1</v>
      </c>
      <c r="G4" s="33"/>
      <c r="H4" s="33"/>
      <c r="I4" s="33"/>
      <c r="J4" s="33"/>
      <c r="K4" s="2"/>
      <c r="L4" s="33" t="s">
        <v>2</v>
      </c>
      <c r="M4" s="33"/>
      <c r="N4" s="33"/>
    </row>
    <row r="5" spans="1:14" s="3" customFormat="1" ht="27.75" thickBot="1">
      <c r="A5" s="1"/>
      <c r="B5" s="1"/>
      <c r="C5" s="4"/>
      <c r="D5" s="5" t="s">
        <v>3</v>
      </c>
      <c r="E5" s="5"/>
      <c r="F5" s="5" t="s">
        <v>4</v>
      </c>
      <c r="G5" s="5" t="s">
        <v>5</v>
      </c>
      <c r="H5" s="5" t="s">
        <v>6</v>
      </c>
      <c r="I5" s="6" t="s">
        <v>7</v>
      </c>
      <c r="J5" s="6" t="s">
        <v>8</v>
      </c>
      <c r="K5" s="5"/>
      <c r="L5" s="5" t="s">
        <v>4</v>
      </c>
      <c r="M5" s="5" t="s">
        <v>5</v>
      </c>
      <c r="N5" s="6" t="s">
        <v>7</v>
      </c>
    </row>
    <row r="6" spans="1:14" ht="12.75">
      <c r="A6" s="1">
        <v>1000000</v>
      </c>
      <c r="C6" s="7"/>
      <c r="D6" s="7"/>
      <c r="E6" s="8"/>
      <c r="F6" s="8"/>
      <c r="G6" s="7"/>
      <c r="H6" s="7"/>
      <c r="I6" s="7"/>
      <c r="J6" s="8"/>
      <c r="K6" s="8"/>
      <c r="L6" s="8"/>
      <c r="M6" s="7"/>
      <c r="N6" s="7"/>
    </row>
    <row r="7" spans="3:14" ht="12.75">
      <c r="C7" s="9" t="s">
        <v>9</v>
      </c>
      <c r="D7" s="11">
        <f>SUM(D9:D40)</f>
        <v>517287.8167493227</v>
      </c>
      <c r="E7" s="10"/>
      <c r="F7" s="11">
        <f>SUM(F9:F40)</f>
        <v>483555.7600926982</v>
      </c>
      <c r="G7" s="11">
        <f>SUM(G9:G40)</f>
        <v>407081.71577586525</v>
      </c>
      <c r="H7" s="12">
        <f>SUM(H9:H40)</f>
        <v>9876.86279187</v>
      </c>
      <c r="I7" s="12">
        <f>SUM(I9:I40)</f>
        <v>44710.96221173296</v>
      </c>
      <c r="J7" s="12">
        <f>SUM(J9:J40)</f>
        <v>21886.219313229998</v>
      </c>
      <c r="K7" s="10"/>
      <c r="L7" s="11">
        <f>SUM(L9:L40)</f>
        <v>33732.05665662456</v>
      </c>
      <c r="M7" s="12">
        <f>SUM(M9:M40)</f>
        <v>4960.514495314562</v>
      </c>
      <c r="N7" s="12">
        <f>SUM(N9:N40)</f>
        <v>28771.54216131</v>
      </c>
    </row>
    <row r="8" spans="3:14" ht="12.75">
      <c r="C8" s="13"/>
      <c r="D8" s="15"/>
      <c r="E8" s="10"/>
      <c r="F8" s="14"/>
      <c r="G8" s="14"/>
      <c r="H8" s="14"/>
      <c r="I8" s="14"/>
      <c r="J8" s="15"/>
      <c r="K8" s="10"/>
      <c r="L8" s="14"/>
      <c r="M8" s="16"/>
      <c r="N8" s="17"/>
    </row>
    <row r="9" spans="1:14" ht="12.75">
      <c r="A9" s="18"/>
      <c r="B9" s="19"/>
      <c r="C9" s="20" t="s">
        <v>10</v>
      </c>
      <c r="D9" s="16">
        <f>+F9+L9</f>
        <v>2671.87762841</v>
      </c>
      <c r="E9" s="21"/>
      <c r="F9" s="16">
        <f>+G9+H9+I9+J9</f>
        <v>2671.87762841</v>
      </c>
      <c r="G9" s="16">
        <v>2671.87762841</v>
      </c>
      <c r="H9" s="16">
        <v>0</v>
      </c>
      <c r="I9" s="16">
        <v>0</v>
      </c>
      <c r="J9" s="16">
        <v>0</v>
      </c>
      <c r="K9" s="21"/>
      <c r="L9" s="16">
        <f>+M9+N9</f>
        <v>0</v>
      </c>
      <c r="M9" s="16">
        <v>0</v>
      </c>
      <c r="N9" s="16">
        <v>0</v>
      </c>
    </row>
    <row r="10" spans="1:14" ht="12.75">
      <c r="A10" s="18"/>
      <c r="B10" s="22"/>
      <c r="C10" s="23" t="s">
        <v>11</v>
      </c>
      <c r="D10" s="24">
        <f aca="true" t="shared" si="0" ref="D10:D39">+F10+L10</f>
        <v>15687.079770139999</v>
      </c>
      <c r="E10" s="21"/>
      <c r="F10" s="24">
        <f aca="true" t="shared" si="1" ref="F10:F40">+G10+H10+I10+J10</f>
        <v>12773.812058619998</v>
      </c>
      <c r="G10" s="24">
        <v>10241.812058619998</v>
      </c>
      <c r="H10" s="24">
        <v>0</v>
      </c>
      <c r="I10" s="24">
        <v>0</v>
      </c>
      <c r="J10" s="24">
        <v>2532</v>
      </c>
      <c r="K10" s="21"/>
      <c r="L10" s="24">
        <f aca="true" t="shared" si="2" ref="L10:L40">+M10+N10</f>
        <v>2913.26771152</v>
      </c>
      <c r="M10" s="24">
        <v>2018.97060752</v>
      </c>
      <c r="N10" s="24">
        <v>894.297104</v>
      </c>
    </row>
    <row r="11" spans="1:14" ht="12.75">
      <c r="A11" s="18"/>
      <c r="B11" s="22"/>
      <c r="C11" s="20" t="s">
        <v>12</v>
      </c>
      <c r="D11" s="16">
        <f t="shared" si="0"/>
        <v>2136.88348882</v>
      </c>
      <c r="E11" s="21"/>
      <c r="F11" s="16">
        <f t="shared" si="1"/>
        <v>2136.88348882</v>
      </c>
      <c r="G11" s="16">
        <v>1576.8834888200001</v>
      </c>
      <c r="H11" s="16">
        <v>0</v>
      </c>
      <c r="I11" s="16">
        <v>0</v>
      </c>
      <c r="J11" s="16">
        <v>560</v>
      </c>
      <c r="K11" s="21"/>
      <c r="L11" s="16">
        <f t="shared" si="2"/>
        <v>0</v>
      </c>
      <c r="M11" s="16">
        <v>0</v>
      </c>
      <c r="N11" s="16">
        <v>0</v>
      </c>
    </row>
    <row r="12" spans="1:14" ht="12.75">
      <c r="A12" s="18"/>
      <c r="B12" s="19"/>
      <c r="C12" s="23" t="s">
        <v>13</v>
      </c>
      <c r="D12" s="24">
        <f t="shared" si="0"/>
        <v>1057.50698526</v>
      </c>
      <c r="E12" s="21"/>
      <c r="F12" s="24">
        <f t="shared" si="1"/>
        <v>795.72696728</v>
      </c>
      <c r="G12" s="24">
        <v>795.72696728</v>
      </c>
      <c r="H12" s="24">
        <v>0</v>
      </c>
      <c r="I12" s="24">
        <v>0</v>
      </c>
      <c r="J12" s="24">
        <v>0</v>
      </c>
      <c r="K12" s="21"/>
      <c r="L12" s="24">
        <f t="shared" si="2"/>
        <v>261.78001798</v>
      </c>
      <c r="M12" s="24">
        <v>238.84405569</v>
      </c>
      <c r="N12" s="24">
        <v>22.93596229</v>
      </c>
    </row>
    <row r="13" spans="1:14" ht="12.75">
      <c r="A13" s="18"/>
      <c r="B13" s="19"/>
      <c r="C13" s="20" t="s">
        <v>14</v>
      </c>
      <c r="D13" s="16">
        <f t="shared" si="0"/>
        <v>36441.498401916906</v>
      </c>
      <c r="E13" s="21"/>
      <c r="F13" s="16">
        <f t="shared" si="1"/>
        <v>36441.498401916906</v>
      </c>
      <c r="G13" s="16">
        <v>36441.498401916906</v>
      </c>
      <c r="H13" s="16">
        <v>0</v>
      </c>
      <c r="I13" s="16">
        <v>0</v>
      </c>
      <c r="J13" s="16">
        <v>0</v>
      </c>
      <c r="K13" s="21"/>
      <c r="L13" s="16">
        <f t="shared" si="2"/>
        <v>0</v>
      </c>
      <c r="M13" s="16">
        <v>0</v>
      </c>
      <c r="N13" s="16">
        <v>0</v>
      </c>
    </row>
    <row r="14" spans="1:14" ht="12.75">
      <c r="A14" s="18"/>
      <c r="B14" s="19"/>
      <c r="C14" s="23" t="s">
        <v>15</v>
      </c>
      <c r="D14" s="24">
        <f t="shared" si="0"/>
        <v>3013.7929279900004</v>
      </c>
      <c r="E14" s="21"/>
      <c r="F14" s="24">
        <f t="shared" si="1"/>
        <v>2890.5361652300003</v>
      </c>
      <c r="G14" s="24">
        <v>2068.80424709</v>
      </c>
      <c r="H14" s="24">
        <v>0</v>
      </c>
      <c r="I14" s="24">
        <v>627.618636</v>
      </c>
      <c r="J14" s="24">
        <v>194.11328214000002</v>
      </c>
      <c r="K14" s="21"/>
      <c r="L14" s="24">
        <f t="shared" si="2"/>
        <v>123.25676275999999</v>
      </c>
      <c r="M14" s="24">
        <v>123.25676275999999</v>
      </c>
      <c r="N14" s="24">
        <v>0</v>
      </c>
    </row>
    <row r="15" spans="1:14" ht="12.75">
      <c r="A15" s="18"/>
      <c r="B15" s="19"/>
      <c r="C15" s="20" t="s">
        <v>16</v>
      </c>
      <c r="D15" s="16">
        <f t="shared" si="0"/>
        <v>19796.229471396186</v>
      </c>
      <c r="E15" s="21"/>
      <c r="F15" s="16">
        <f t="shared" si="1"/>
        <v>19796.229471396186</v>
      </c>
      <c r="G15" s="16">
        <v>11015.55877589</v>
      </c>
      <c r="H15" s="16">
        <v>430.99232841</v>
      </c>
      <c r="I15" s="16">
        <v>6352.289567096183</v>
      </c>
      <c r="J15" s="16">
        <v>1997.3888</v>
      </c>
      <c r="K15" s="21"/>
      <c r="L15" s="16">
        <f t="shared" si="2"/>
        <v>0</v>
      </c>
      <c r="M15" s="16">
        <v>0</v>
      </c>
      <c r="N15" s="16">
        <v>0</v>
      </c>
    </row>
    <row r="16" spans="1:14" ht="12.75">
      <c r="A16" s="18"/>
      <c r="B16" s="19"/>
      <c r="C16" s="23" t="s">
        <v>17</v>
      </c>
      <c r="D16" s="24">
        <f t="shared" si="0"/>
        <v>48819.51703583679</v>
      </c>
      <c r="E16" s="21"/>
      <c r="F16" s="24">
        <f t="shared" si="1"/>
        <v>48262.001497216785</v>
      </c>
      <c r="G16" s="24">
        <v>22912.58416725</v>
      </c>
      <c r="H16" s="24">
        <v>0</v>
      </c>
      <c r="I16" s="24">
        <v>24299.417329966782</v>
      </c>
      <c r="J16" s="24">
        <v>1050</v>
      </c>
      <c r="K16" s="21"/>
      <c r="L16" s="24">
        <f t="shared" si="2"/>
        <v>557.5155386200023</v>
      </c>
      <c r="M16" s="24">
        <v>557.5155386200023</v>
      </c>
      <c r="N16" s="24">
        <v>0</v>
      </c>
    </row>
    <row r="17" spans="1:14" ht="12.75">
      <c r="A17" s="18"/>
      <c r="B17" s="19"/>
      <c r="C17" s="20" t="s">
        <v>18</v>
      </c>
      <c r="D17" s="16">
        <f t="shared" si="0"/>
        <v>73374.08276553891</v>
      </c>
      <c r="E17" s="21"/>
      <c r="F17" s="16">
        <f t="shared" si="1"/>
        <v>73374.08276553891</v>
      </c>
      <c r="G17" s="16">
        <v>73374.08276553891</v>
      </c>
      <c r="H17" s="16">
        <v>0</v>
      </c>
      <c r="I17" s="16">
        <v>0</v>
      </c>
      <c r="J17" s="16">
        <v>0</v>
      </c>
      <c r="K17" s="21"/>
      <c r="L17" s="16">
        <f t="shared" si="2"/>
        <v>0</v>
      </c>
      <c r="M17" s="16">
        <v>0</v>
      </c>
      <c r="N17" s="16">
        <v>0</v>
      </c>
    </row>
    <row r="18" spans="1:14" ht="12.75">
      <c r="A18" s="18"/>
      <c r="B18" s="19"/>
      <c r="C18" s="23" t="s">
        <v>19</v>
      </c>
      <c r="D18" s="24">
        <f t="shared" si="0"/>
        <v>6728.63525807</v>
      </c>
      <c r="E18" s="21"/>
      <c r="F18" s="24">
        <f t="shared" si="1"/>
        <v>6728.63525807</v>
      </c>
      <c r="G18" s="24">
        <v>5417.47357467</v>
      </c>
      <c r="H18" s="24">
        <v>936.1616834100001</v>
      </c>
      <c r="I18" s="24">
        <v>0</v>
      </c>
      <c r="J18" s="24">
        <v>374.99999999</v>
      </c>
      <c r="K18" s="21"/>
      <c r="L18" s="24">
        <f t="shared" si="2"/>
        <v>0</v>
      </c>
      <c r="M18" s="24">
        <v>0</v>
      </c>
      <c r="N18" s="24">
        <v>0</v>
      </c>
    </row>
    <row r="19" spans="1:14" ht="12.75">
      <c r="A19" s="18"/>
      <c r="B19" s="19"/>
      <c r="C19" s="20" t="s">
        <v>20</v>
      </c>
      <c r="D19" s="16">
        <f t="shared" si="0"/>
        <v>5689.487411729999</v>
      </c>
      <c r="E19" s="21"/>
      <c r="F19" s="16">
        <f t="shared" si="1"/>
        <v>5689.487411729999</v>
      </c>
      <c r="G19" s="16">
        <v>5689.487411729999</v>
      </c>
      <c r="H19" s="16">
        <v>0</v>
      </c>
      <c r="I19" s="16">
        <v>0</v>
      </c>
      <c r="J19" s="16">
        <v>0</v>
      </c>
      <c r="K19" s="21"/>
      <c r="L19" s="16">
        <f t="shared" si="2"/>
        <v>0</v>
      </c>
      <c r="M19" s="16">
        <v>0</v>
      </c>
      <c r="N19" s="16">
        <v>0</v>
      </c>
    </row>
    <row r="20" spans="1:14" ht="12.75">
      <c r="A20" s="18"/>
      <c r="B20" s="19"/>
      <c r="C20" s="23" t="s">
        <v>21</v>
      </c>
      <c r="D20" s="24">
        <f t="shared" si="0"/>
        <v>3584.46514906</v>
      </c>
      <c r="E20" s="21"/>
      <c r="F20" s="24">
        <f t="shared" si="1"/>
        <v>3584.46514906</v>
      </c>
      <c r="G20" s="24">
        <v>2088.86511406</v>
      </c>
      <c r="H20" s="24">
        <v>0</v>
      </c>
      <c r="I20" s="24">
        <v>0</v>
      </c>
      <c r="J20" s="24">
        <v>1495.600035</v>
      </c>
      <c r="K20" s="21"/>
      <c r="L20" s="24">
        <f t="shared" si="2"/>
        <v>0</v>
      </c>
      <c r="M20" s="24">
        <v>0</v>
      </c>
      <c r="N20" s="24">
        <v>0</v>
      </c>
    </row>
    <row r="21" spans="1:14" ht="12.75">
      <c r="A21" s="18"/>
      <c r="B21" s="19"/>
      <c r="C21" s="20" t="s">
        <v>22</v>
      </c>
      <c r="D21" s="16">
        <f t="shared" si="0"/>
        <v>5686.8872084</v>
      </c>
      <c r="E21" s="21"/>
      <c r="F21" s="16">
        <f t="shared" si="1"/>
        <v>5686.8872084</v>
      </c>
      <c r="G21" s="16">
        <v>5486.8872084</v>
      </c>
      <c r="H21" s="16">
        <v>0</v>
      </c>
      <c r="I21" s="16">
        <v>0</v>
      </c>
      <c r="J21" s="16">
        <v>200</v>
      </c>
      <c r="K21" s="21"/>
      <c r="L21" s="16">
        <f t="shared" si="2"/>
        <v>0</v>
      </c>
      <c r="M21" s="16">
        <v>0</v>
      </c>
      <c r="N21" s="16">
        <v>0</v>
      </c>
    </row>
    <row r="22" spans="1:14" ht="12.75">
      <c r="A22" s="18"/>
      <c r="B22" s="19"/>
      <c r="C22" s="23" t="s">
        <v>23</v>
      </c>
      <c r="D22" s="24">
        <f t="shared" si="0"/>
        <v>17861.63618503913</v>
      </c>
      <c r="E22" s="21"/>
      <c r="F22" s="24">
        <f t="shared" si="1"/>
        <v>17820.51618503913</v>
      </c>
      <c r="G22" s="24">
        <v>17820.51618503913</v>
      </c>
      <c r="H22" s="24">
        <v>0</v>
      </c>
      <c r="I22" s="24">
        <v>0</v>
      </c>
      <c r="J22" s="24">
        <v>0</v>
      </c>
      <c r="K22" s="21"/>
      <c r="L22" s="24">
        <f t="shared" si="2"/>
        <v>41.12</v>
      </c>
      <c r="M22" s="24">
        <v>41.12</v>
      </c>
      <c r="N22" s="24">
        <v>0</v>
      </c>
    </row>
    <row r="23" spans="1:14" ht="12.75">
      <c r="A23" s="18"/>
      <c r="B23" s="19"/>
      <c r="C23" s="20" t="s">
        <v>24</v>
      </c>
      <c r="D23" s="16">
        <f t="shared" si="0"/>
        <v>40585.56013143</v>
      </c>
      <c r="E23" s="21"/>
      <c r="F23" s="16">
        <f t="shared" si="1"/>
        <v>37125.31631958</v>
      </c>
      <c r="G23" s="16">
        <v>36991.15004884</v>
      </c>
      <c r="H23" s="16">
        <v>0</v>
      </c>
      <c r="I23" s="16">
        <v>134.16627074</v>
      </c>
      <c r="J23" s="16">
        <v>0</v>
      </c>
      <c r="K23" s="21"/>
      <c r="L23" s="16">
        <f t="shared" si="2"/>
        <v>3460.24381185</v>
      </c>
      <c r="M23" s="16">
        <v>0</v>
      </c>
      <c r="N23" s="16">
        <v>3460.24381185</v>
      </c>
    </row>
    <row r="24" spans="1:14" ht="12.75">
      <c r="A24" s="18"/>
      <c r="B24" s="19"/>
      <c r="C24" s="23" t="s">
        <v>25</v>
      </c>
      <c r="D24" s="24">
        <f t="shared" si="0"/>
        <v>20892.611724000002</v>
      </c>
      <c r="E24" s="21"/>
      <c r="F24" s="24">
        <f t="shared" si="1"/>
        <v>20892.611724000002</v>
      </c>
      <c r="G24" s="24">
        <v>12985.085803</v>
      </c>
      <c r="H24" s="24">
        <v>0</v>
      </c>
      <c r="I24" s="24">
        <v>4314.396681</v>
      </c>
      <c r="J24" s="24">
        <v>3593.12924</v>
      </c>
      <c r="K24" s="21"/>
      <c r="L24" s="24">
        <f t="shared" si="2"/>
        <v>0</v>
      </c>
      <c r="M24" s="24">
        <v>0</v>
      </c>
      <c r="N24" s="24">
        <v>0</v>
      </c>
    </row>
    <row r="25" spans="1:14" ht="12.75">
      <c r="A25" s="18"/>
      <c r="B25" s="19"/>
      <c r="C25" s="20" t="s">
        <v>26</v>
      </c>
      <c r="D25" s="16">
        <f t="shared" si="0"/>
        <v>4317.679780290001</v>
      </c>
      <c r="E25" s="21"/>
      <c r="F25" s="16">
        <f t="shared" si="1"/>
        <v>4317.679780290001</v>
      </c>
      <c r="G25" s="16">
        <v>3507.2573475700005</v>
      </c>
      <c r="H25" s="16">
        <v>205.87508371999996</v>
      </c>
      <c r="I25" s="16">
        <v>0</v>
      </c>
      <c r="J25" s="16">
        <v>604.547349</v>
      </c>
      <c r="K25" s="21"/>
      <c r="L25" s="16">
        <f t="shared" si="2"/>
        <v>0</v>
      </c>
      <c r="M25" s="16">
        <v>0</v>
      </c>
      <c r="N25" s="16">
        <v>0</v>
      </c>
    </row>
    <row r="26" spans="1:14" ht="12.75">
      <c r="A26" s="18"/>
      <c r="B26" s="19"/>
      <c r="C26" s="23" t="s">
        <v>27</v>
      </c>
      <c r="D26" s="24">
        <f t="shared" si="0"/>
        <v>5319.128229655872</v>
      </c>
      <c r="E26" s="21"/>
      <c r="F26" s="24">
        <f t="shared" si="1"/>
        <v>5319.128229655872</v>
      </c>
      <c r="G26" s="24">
        <v>4775.211842645872</v>
      </c>
      <c r="H26" s="24">
        <v>0</v>
      </c>
      <c r="I26" s="24">
        <v>0</v>
      </c>
      <c r="J26" s="24">
        <v>543.91638701</v>
      </c>
      <c r="K26" s="21"/>
      <c r="L26" s="24">
        <f t="shared" si="2"/>
        <v>0</v>
      </c>
      <c r="M26" s="24">
        <v>0</v>
      </c>
      <c r="N26" s="24">
        <v>0</v>
      </c>
    </row>
    <row r="27" spans="1:14" s="25" customFormat="1" ht="12.75">
      <c r="A27" s="18"/>
      <c r="B27" s="19"/>
      <c r="C27" s="20" t="s">
        <v>28</v>
      </c>
      <c r="D27" s="16">
        <f t="shared" si="0"/>
        <v>60797.50168853447</v>
      </c>
      <c r="E27" s="21"/>
      <c r="F27" s="16">
        <f t="shared" si="1"/>
        <v>37614.671903044466</v>
      </c>
      <c r="G27" s="16">
        <v>35518.83856704446</v>
      </c>
      <c r="H27" s="16">
        <v>0</v>
      </c>
      <c r="I27" s="16">
        <v>0</v>
      </c>
      <c r="J27" s="16">
        <v>2095.833336</v>
      </c>
      <c r="K27" s="21"/>
      <c r="L27" s="16">
        <f t="shared" si="2"/>
        <v>23182.829785489997</v>
      </c>
      <c r="M27" s="16">
        <v>0</v>
      </c>
      <c r="N27" s="16">
        <v>23182.829785489997</v>
      </c>
    </row>
    <row r="28" spans="1:14" ht="12.75">
      <c r="A28" s="18"/>
      <c r="B28" s="19"/>
      <c r="C28" s="23" t="s">
        <v>29</v>
      </c>
      <c r="D28" s="24">
        <f t="shared" si="0"/>
        <v>11183.267944689998</v>
      </c>
      <c r="E28" s="21"/>
      <c r="F28" s="24">
        <f t="shared" si="1"/>
        <v>11183.267944689998</v>
      </c>
      <c r="G28" s="24">
        <v>4902.27428342</v>
      </c>
      <c r="H28" s="24">
        <v>2334.96982123</v>
      </c>
      <c r="I28" s="24">
        <v>3414.87284204</v>
      </c>
      <c r="J28" s="24">
        <v>531.150998</v>
      </c>
      <c r="K28" s="21"/>
      <c r="L28" s="24">
        <f t="shared" si="2"/>
        <v>0</v>
      </c>
      <c r="M28" s="24">
        <v>0</v>
      </c>
      <c r="N28" s="24">
        <v>0</v>
      </c>
    </row>
    <row r="29" spans="1:14" ht="12.75">
      <c r="A29" s="18"/>
      <c r="B29" s="19"/>
      <c r="C29" s="20" t="s">
        <v>30</v>
      </c>
      <c r="D29" s="16">
        <f t="shared" si="0"/>
        <v>5599.552547040001</v>
      </c>
      <c r="E29" s="21"/>
      <c r="F29" s="16">
        <f t="shared" si="1"/>
        <v>5496.812820519999</v>
      </c>
      <c r="G29" s="16">
        <v>5496.812820519999</v>
      </c>
      <c r="H29" s="16">
        <v>0</v>
      </c>
      <c r="I29" s="16">
        <v>0</v>
      </c>
      <c r="J29" s="16">
        <v>0</v>
      </c>
      <c r="K29" s="21"/>
      <c r="L29" s="16">
        <f t="shared" si="2"/>
        <v>102.73972652000202</v>
      </c>
      <c r="M29" s="16">
        <v>0</v>
      </c>
      <c r="N29" s="16">
        <v>102.73972652000202</v>
      </c>
    </row>
    <row r="30" spans="1:14" ht="12.75">
      <c r="A30" s="18"/>
      <c r="B30" s="19"/>
      <c r="C30" s="23" t="s">
        <v>31</v>
      </c>
      <c r="D30" s="24">
        <f t="shared" si="0"/>
        <v>1037.98165407</v>
      </c>
      <c r="E30" s="21"/>
      <c r="F30" s="24">
        <f t="shared" si="1"/>
        <v>1037.98165407</v>
      </c>
      <c r="G30" s="24">
        <v>1037.98165407</v>
      </c>
      <c r="H30" s="24">
        <v>0</v>
      </c>
      <c r="I30" s="24">
        <v>0</v>
      </c>
      <c r="J30" s="24">
        <v>0</v>
      </c>
      <c r="K30" s="21"/>
      <c r="L30" s="24">
        <f t="shared" si="2"/>
        <v>0</v>
      </c>
      <c r="M30" s="24">
        <v>0</v>
      </c>
      <c r="N30" s="24">
        <v>0</v>
      </c>
    </row>
    <row r="31" spans="1:14" ht="12.75">
      <c r="A31" s="18"/>
      <c r="B31" s="19"/>
      <c r="C31" s="20" t="s">
        <v>32</v>
      </c>
      <c r="D31" s="16">
        <f t="shared" si="0"/>
        <v>19584.782333360003</v>
      </c>
      <c r="E31" s="21"/>
      <c r="F31" s="16">
        <f t="shared" si="1"/>
        <v>19032.95404336</v>
      </c>
      <c r="G31" s="16">
        <v>19032.95404336</v>
      </c>
      <c r="H31" s="16">
        <v>0</v>
      </c>
      <c r="I31" s="16">
        <v>0</v>
      </c>
      <c r="J31" s="16">
        <v>0</v>
      </c>
      <c r="K31" s="21"/>
      <c r="L31" s="16">
        <f t="shared" si="2"/>
        <v>551.82829</v>
      </c>
      <c r="M31" s="16">
        <v>551.82829</v>
      </c>
      <c r="N31" s="16">
        <v>0</v>
      </c>
    </row>
    <row r="32" spans="1:14" ht="12.75">
      <c r="A32" s="18"/>
      <c r="B32" s="19"/>
      <c r="C32" s="23" t="s">
        <v>33</v>
      </c>
      <c r="D32" s="24">
        <f t="shared" si="0"/>
        <v>3610.91998797</v>
      </c>
      <c r="E32" s="21"/>
      <c r="F32" s="24">
        <f t="shared" si="1"/>
        <v>3610.91998797</v>
      </c>
      <c r="G32" s="24">
        <v>3610.91998797</v>
      </c>
      <c r="H32" s="24">
        <v>0</v>
      </c>
      <c r="I32" s="24">
        <v>0</v>
      </c>
      <c r="J32" s="24">
        <v>0</v>
      </c>
      <c r="K32" s="21"/>
      <c r="L32" s="24">
        <f t="shared" si="2"/>
        <v>0</v>
      </c>
      <c r="M32" s="24">
        <v>0</v>
      </c>
      <c r="N32" s="24">
        <v>0</v>
      </c>
    </row>
    <row r="33" spans="1:14" ht="12.75">
      <c r="A33" s="18"/>
      <c r="B33" s="19"/>
      <c r="C33" s="20" t="s">
        <v>34</v>
      </c>
      <c r="D33" s="16">
        <f t="shared" si="0"/>
        <v>5480.513516344561</v>
      </c>
      <c r="E33" s="21"/>
      <c r="F33" s="16">
        <f t="shared" si="1"/>
        <v>4612.3976158000005</v>
      </c>
      <c r="G33" s="16">
        <v>4612.3976158000005</v>
      </c>
      <c r="H33" s="16">
        <v>0</v>
      </c>
      <c r="I33" s="16">
        <v>0</v>
      </c>
      <c r="J33" s="16">
        <v>0</v>
      </c>
      <c r="K33" s="21"/>
      <c r="L33" s="16">
        <f t="shared" si="2"/>
        <v>868.1159005445604</v>
      </c>
      <c r="M33" s="16">
        <v>72.04270273456048</v>
      </c>
      <c r="N33" s="16">
        <v>796.0731978099999</v>
      </c>
    </row>
    <row r="34" spans="1:14" ht="12.75">
      <c r="A34" s="18"/>
      <c r="B34" s="19"/>
      <c r="C34" s="23" t="s">
        <v>35</v>
      </c>
      <c r="D34" s="24">
        <f t="shared" si="0"/>
        <v>24105.13450372978</v>
      </c>
      <c r="E34" s="21"/>
      <c r="F34" s="24">
        <f t="shared" si="1"/>
        <v>22748.19796573978</v>
      </c>
      <c r="G34" s="24">
        <v>20773.89721007978</v>
      </c>
      <c r="H34" s="24">
        <v>0</v>
      </c>
      <c r="I34" s="24">
        <v>0</v>
      </c>
      <c r="J34" s="24">
        <v>1974.3007556599998</v>
      </c>
      <c r="K34" s="21"/>
      <c r="L34" s="24">
        <f t="shared" si="2"/>
        <v>1356.9365379899998</v>
      </c>
      <c r="M34" s="24">
        <v>1356.9365379899998</v>
      </c>
      <c r="N34" s="24">
        <v>0</v>
      </c>
    </row>
    <row r="35" spans="1:14" ht="12.75">
      <c r="A35" s="18"/>
      <c r="B35" s="22"/>
      <c r="C35" s="20" t="s">
        <v>36</v>
      </c>
      <c r="D35" s="16">
        <f t="shared" si="0"/>
        <v>4214.6820268500005</v>
      </c>
      <c r="E35" s="21"/>
      <c r="F35" s="16">
        <f t="shared" si="1"/>
        <v>4214.6820268500005</v>
      </c>
      <c r="G35" s="16">
        <v>4214.6820268500005</v>
      </c>
      <c r="H35" s="16">
        <v>0</v>
      </c>
      <c r="I35" s="16">
        <v>0</v>
      </c>
      <c r="J35" s="16">
        <v>0</v>
      </c>
      <c r="K35" s="21"/>
      <c r="L35" s="16">
        <f t="shared" si="2"/>
        <v>0</v>
      </c>
      <c r="M35" s="16">
        <v>0</v>
      </c>
      <c r="N35" s="16">
        <v>0</v>
      </c>
    </row>
    <row r="36" spans="1:14" ht="12.75">
      <c r="A36" s="18"/>
      <c r="B36" s="19"/>
      <c r="C36" s="23" t="s">
        <v>37</v>
      </c>
      <c r="D36" s="24">
        <f t="shared" si="0"/>
        <v>11687.47867514</v>
      </c>
      <c r="E36" s="21"/>
      <c r="F36" s="24">
        <f t="shared" si="1"/>
        <v>11380.28049255</v>
      </c>
      <c r="G36" s="24">
        <v>5812.07960766</v>
      </c>
      <c r="H36" s="24">
        <v>0</v>
      </c>
      <c r="I36" s="24">
        <v>5568.20088489</v>
      </c>
      <c r="J36" s="24">
        <v>0</v>
      </c>
      <c r="K36" s="21"/>
      <c r="L36" s="24">
        <f t="shared" si="2"/>
        <v>307.19818259000004</v>
      </c>
      <c r="M36" s="24">
        <v>0</v>
      </c>
      <c r="N36" s="24">
        <v>307.19818259000004</v>
      </c>
    </row>
    <row r="37" spans="1:14" ht="12.75">
      <c r="A37" s="18"/>
      <c r="B37" s="19"/>
      <c r="C37" s="20" t="s">
        <v>38</v>
      </c>
      <c r="D37" s="16">
        <f t="shared" si="0"/>
        <v>0</v>
      </c>
      <c r="E37" s="21"/>
      <c r="F37" s="16">
        <f t="shared" si="1"/>
        <v>0</v>
      </c>
      <c r="G37" s="16">
        <v>0</v>
      </c>
      <c r="H37" s="16">
        <v>0</v>
      </c>
      <c r="I37" s="16">
        <v>0</v>
      </c>
      <c r="J37" s="16">
        <v>0</v>
      </c>
      <c r="K37" s="21"/>
      <c r="L37" s="16">
        <f t="shared" si="2"/>
        <v>0</v>
      </c>
      <c r="M37" s="16">
        <v>0</v>
      </c>
      <c r="N37" s="16">
        <v>0</v>
      </c>
    </row>
    <row r="38" spans="1:14" ht="12.75">
      <c r="A38" s="18"/>
      <c r="B38" s="19"/>
      <c r="C38" s="23" t="s">
        <v>39</v>
      </c>
      <c r="D38" s="24">
        <f t="shared" si="0"/>
        <v>45074.926354848176</v>
      </c>
      <c r="E38" s="21"/>
      <c r="F38" s="24">
        <f t="shared" si="1"/>
        <v>45074.926354848176</v>
      </c>
      <c r="G38" s="24">
        <v>36793.37516132817</v>
      </c>
      <c r="H38" s="24">
        <v>4762.551192520001</v>
      </c>
      <c r="I38" s="24">
        <v>0</v>
      </c>
      <c r="J38" s="24">
        <v>3519.000001</v>
      </c>
      <c r="K38" s="21"/>
      <c r="L38" s="24">
        <f t="shared" si="2"/>
        <v>0</v>
      </c>
      <c r="M38" s="24">
        <v>0</v>
      </c>
      <c r="N38" s="24">
        <v>0</v>
      </c>
    </row>
    <row r="39" spans="1:14" ht="12.75">
      <c r="A39" s="18"/>
      <c r="B39" s="19"/>
      <c r="C39" s="20" t="s">
        <v>40</v>
      </c>
      <c r="D39" s="16">
        <f t="shared" si="0"/>
        <v>3704.8201428900006</v>
      </c>
      <c r="E39" s="21"/>
      <c r="F39" s="16">
        <f t="shared" si="1"/>
        <v>3704.8201428900006</v>
      </c>
      <c r="G39" s="16">
        <v>2103.2683308800006</v>
      </c>
      <c r="H39" s="16">
        <v>1206.31268258</v>
      </c>
      <c r="I39" s="16">
        <v>0</v>
      </c>
      <c r="J39" s="16">
        <v>395.23912943</v>
      </c>
      <c r="K39" s="21"/>
      <c r="L39" s="16">
        <f t="shared" si="2"/>
        <v>0</v>
      </c>
      <c r="M39" s="16">
        <v>0</v>
      </c>
      <c r="N39" s="16">
        <v>0</v>
      </c>
    </row>
    <row r="40" spans="1:14" ht="12.75">
      <c r="A40" s="18"/>
      <c r="B40" s="19"/>
      <c r="C40" s="23" t="s">
        <v>41</v>
      </c>
      <c r="D40" s="24">
        <f>+F40+L40</f>
        <v>7541.695820872</v>
      </c>
      <c r="E40" s="21"/>
      <c r="F40" s="24">
        <f t="shared" si="1"/>
        <v>7536.471430112</v>
      </c>
      <c r="G40" s="24">
        <v>7311.471430112</v>
      </c>
      <c r="H40" s="24">
        <v>0</v>
      </c>
      <c r="I40" s="24">
        <v>0</v>
      </c>
      <c r="J40" s="24">
        <v>225</v>
      </c>
      <c r="K40" s="21"/>
      <c r="L40" s="24">
        <f t="shared" si="2"/>
        <v>5.22439076</v>
      </c>
      <c r="M40" s="24">
        <v>0</v>
      </c>
      <c r="N40" s="24">
        <v>5.22439076</v>
      </c>
    </row>
    <row r="41" spans="3:14" s="26" customFormat="1" ht="13.5" thickBot="1">
      <c r="C41" s="27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</sheetData>
  <sheetProtection/>
  <mergeCells count="5">
    <mergeCell ref="C1:N1"/>
    <mergeCell ref="C2:N2"/>
    <mergeCell ref="C3:N3"/>
    <mergeCell ref="F4:J4"/>
    <mergeCell ref="L4:N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2017-02-16T19:39:50Z</dcterms:created>
  <dcterms:modified xsi:type="dcterms:W3CDTF">2017-05-15T19:24:39Z</dcterms:modified>
  <cp:category/>
  <cp:version/>
  <cp:contentType/>
  <cp:contentStatus/>
</cp:coreProperties>
</file>